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80" windowHeight="8520" firstSheet="10" activeTab="16"/>
  </bookViews>
  <sheets>
    <sheet name="ian 2013" sheetId="64" r:id="rId1"/>
    <sheet name="ian 2013 (2)" sheetId="65" r:id="rId2"/>
    <sheet name="ian 2013 (3)" sheetId="66" r:id="rId3"/>
    <sheet name="feb 2013" sheetId="67" r:id="rId4"/>
    <sheet name="mar 2013 " sheetId="68" r:id="rId5"/>
    <sheet name="mar 2013  (2)" sheetId="70" r:id="rId6"/>
    <sheet name="MART 2013 initial" sheetId="69" r:id="rId7"/>
    <sheet name="MART 2013 " sheetId="71" r:id="rId8"/>
    <sheet name="APR 2013" sheetId="72" r:id="rId9"/>
    <sheet name="iunie 2013" sheetId="73" r:id="rId10"/>
    <sheet name="iun 2013 2" sheetId="75" r:id="rId11"/>
    <sheet name="10 iul 2013" sheetId="76" r:id="rId12"/>
    <sheet name="23 iul 2013 " sheetId="77" r:id="rId13"/>
    <sheet name="25  iul 2013" sheetId="78" r:id="rId14"/>
    <sheet name="27 aug 2013" sheetId="79" r:id="rId15"/>
    <sheet name="26 SEPT 2013" sheetId="80" r:id="rId16"/>
    <sheet name="30 oct 2013" sheetId="81" r:id="rId17"/>
    <sheet name="Foaie2" sheetId="42" r:id="rId18"/>
  </sheets>
  <definedNames>
    <definedName name="_xlnm.Print_Area" localSheetId="11">'10 iul 2013'!$A$1:$I$191</definedName>
    <definedName name="_xlnm.Print_Area" localSheetId="12">'23 iul 2013 '!$A$1:$I$191</definedName>
    <definedName name="_xlnm.Print_Area" localSheetId="13">'25  iul 2013'!$A$1:$I$191</definedName>
    <definedName name="_xlnm.Print_Area" localSheetId="15">'26 SEPT 2013'!$A$1:$I$193</definedName>
    <definedName name="_xlnm.Print_Area" localSheetId="14">'27 aug 2013'!$A$1:$I$192</definedName>
    <definedName name="_xlnm.Print_Area" localSheetId="16">'30 oct 2013'!$A$1:$I$194</definedName>
    <definedName name="_xlnm.Print_Area" localSheetId="8">'APR 2013'!$A$1:$I$191</definedName>
    <definedName name="_xlnm.Print_Area" localSheetId="3">'feb 2013'!$A$1:$I$137</definedName>
    <definedName name="_xlnm.Print_Area" localSheetId="0">'ian 2013'!$A$1:$I$137</definedName>
    <definedName name="_xlnm.Print_Area" localSheetId="1">'ian 2013 (2)'!$A$1:$I$137</definedName>
    <definedName name="_xlnm.Print_Area" localSheetId="2">'ian 2013 (3)'!$A$1:$I$137</definedName>
    <definedName name="_xlnm.Print_Area" localSheetId="10">'iun 2013 2'!$A$1:$I$191</definedName>
    <definedName name="_xlnm.Print_Area" localSheetId="9">'iunie 2013'!$A$1:$I$191</definedName>
    <definedName name="_xlnm.Print_Area" localSheetId="4">'mar 2013 '!$A$1:$I$136</definedName>
    <definedName name="_xlnm.Print_Area" localSheetId="5">'mar 2013  (2)'!$A$1:$I$136</definedName>
    <definedName name="_xlnm.Print_Area" localSheetId="7">'MART 2013 '!$A$1:$I$185</definedName>
    <definedName name="_xlnm.Print_Area" localSheetId="6">'MART 2013 initial'!$A$1:$I$185</definedName>
  </definedNames>
  <calcPr calcId="145621"/>
</workbook>
</file>

<file path=xl/calcChain.xml><?xml version="1.0" encoding="utf-8"?>
<calcChain xmlns="http://schemas.openxmlformats.org/spreadsheetml/2006/main">
  <c r="H182" i="81" l="1"/>
  <c r="G57" i="80"/>
  <c r="C57" i="80" s="1"/>
  <c r="D59" i="81"/>
  <c r="C63" i="81"/>
  <c r="G186" i="81"/>
  <c r="C186" i="81"/>
  <c r="G177" i="81"/>
  <c r="G188" i="81"/>
  <c r="C188" i="81" s="1"/>
  <c r="H187" i="81"/>
  <c r="E187" i="81"/>
  <c r="G185" i="81"/>
  <c r="C185" i="81" s="1"/>
  <c r="G184" i="81"/>
  <c r="C184" i="81" s="1"/>
  <c r="G183" i="81"/>
  <c r="G182" i="81" s="1"/>
  <c r="I182" i="81"/>
  <c r="F182" i="81"/>
  <c r="E182" i="81"/>
  <c r="G180" i="81"/>
  <c r="C180" i="81" s="1"/>
  <c r="G179" i="81"/>
  <c r="C179" i="81" s="1"/>
  <c r="G178" i="81"/>
  <c r="C178" i="81" s="1"/>
  <c r="C177" i="81"/>
  <c r="H176" i="81"/>
  <c r="G176" i="81"/>
  <c r="F176" i="81"/>
  <c r="E176" i="81"/>
  <c r="C176" i="81" s="1"/>
  <c r="I174" i="81"/>
  <c r="H174" i="81"/>
  <c r="F174" i="81"/>
  <c r="E174" i="81"/>
  <c r="G159" i="81"/>
  <c r="C159" i="81"/>
  <c r="G158" i="81"/>
  <c r="C158" i="81"/>
  <c r="G157" i="81"/>
  <c r="C157" i="81"/>
  <c r="I156" i="81"/>
  <c r="H156" i="81"/>
  <c r="G156" i="81"/>
  <c r="F156" i="81"/>
  <c r="E156" i="81"/>
  <c r="D156" i="81"/>
  <c r="C156" i="81"/>
  <c r="G155" i="81"/>
  <c r="C155" i="81"/>
  <c r="G154" i="81"/>
  <c r="C154" i="81"/>
  <c r="G153" i="81"/>
  <c r="C153" i="81" s="1"/>
  <c r="G152" i="81"/>
  <c r="C152" i="81" s="1"/>
  <c r="C151" i="81"/>
  <c r="G150" i="81"/>
  <c r="C150" i="81"/>
  <c r="I149" i="81"/>
  <c r="H149" i="81"/>
  <c r="G149" i="81"/>
  <c r="F149" i="81"/>
  <c r="E149" i="81"/>
  <c r="C149" i="81"/>
  <c r="G146" i="81"/>
  <c r="C146" i="81"/>
  <c r="G145" i="81"/>
  <c r="C145" i="81"/>
  <c r="G144" i="81"/>
  <c r="C144" i="81"/>
  <c r="G143" i="81"/>
  <c r="C143" i="81"/>
  <c r="G142" i="81"/>
  <c r="C142" i="81"/>
  <c r="G141" i="81"/>
  <c r="C141" i="81"/>
  <c r="G140" i="81"/>
  <c r="C140" i="81"/>
  <c r="G139" i="81"/>
  <c r="C139" i="81"/>
  <c r="G138" i="81"/>
  <c r="C138" i="81"/>
  <c r="G137" i="81"/>
  <c r="C137" i="81"/>
  <c r="G136" i="81"/>
  <c r="C136" i="81"/>
  <c r="G135" i="81"/>
  <c r="C135" i="81"/>
  <c r="G134" i="81"/>
  <c r="C134" i="81"/>
  <c r="G133" i="81"/>
  <c r="C133" i="81"/>
  <c r="G132" i="81"/>
  <c r="C132" i="81"/>
  <c r="G131" i="81"/>
  <c r="C131" i="81"/>
  <c r="H130" i="81"/>
  <c r="G130" i="81"/>
  <c r="F130" i="81"/>
  <c r="E130" i="81"/>
  <c r="C130" i="81" s="1"/>
  <c r="I128" i="81"/>
  <c r="H128" i="81"/>
  <c r="G128" i="81"/>
  <c r="F128" i="81"/>
  <c r="E128" i="81"/>
  <c r="D128" i="81"/>
  <c r="C128" i="81"/>
  <c r="G122" i="81"/>
  <c r="I121" i="81"/>
  <c r="H121" i="81"/>
  <c r="G121" i="81"/>
  <c r="D121" i="81"/>
  <c r="C121" i="81"/>
  <c r="G119" i="81"/>
  <c r="C119" i="81"/>
  <c r="I118" i="81"/>
  <c r="H118" i="81"/>
  <c r="G118" i="81"/>
  <c r="E118" i="81"/>
  <c r="E116" i="81" s="1"/>
  <c r="D118" i="81"/>
  <c r="C118" i="81"/>
  <c r="I116" i="81"/>
  <c r="H116" i="81"/>
  <c r="G116" i="81"/>
  <c r="F116" i="81"/>
  <c r="I114" i="81"/>
  <c r="H114" i="81"/>
  <c r="G114" i="81"/>
  <c r="F114" i="81"/>
  <c r="D114" i="81"/>
  <c r="G109" i="81"/>
  <c r="C109" i="81" s="1"/>
  <c r="G108" i="81"/>
  <c r="C108" i="81" s="1"/>
  <c r="I107" i="81"/>
  <c r="H107" i="81"/>
  <c r="G107" i="81"/>
  <c r="E107" i="81"/>
  <c r="C107" i="81"/>
  <c r="G105" i="81"/>
  <c r="C105" i="81"/>
  <c r="G104" i="81"/>
  <c r="C104" i="81"/>
  <c r="I103" i="81"/>
  <c r="H103" i="81"/>
  <c r="G103" i="81"/>
  <c r="F103" i="81"/>
  <c r="E103" i="81"/>
  <c r="C103" i="81"/>
  <c r="G100" i="81"/>
  <c r="C100" i="81"/>
  <c r="G99" i="81"/>
  <c r="C99" i="81"/>
  <c r="G98" i="81"/>
  <c r="C98" i="81"/>
  <c r="G97" i="81"/>
  <c r="C97" i="81"/>
  <c r="G96" i="81"/>
  <c r="C96" i="81"/>
  <c r="I95" i="81"/>
  <c r="H95" i="81"/>
  <c r="G95" i="81"/>
  <c r="F95" i="81"/>
  <c r="E95" i="81"/>
  <c r="C95" i="81"/>
  <c r="I93" i="81"/>
  <c r="H93" i="81"/>
  <c r="G93" i="81"/>
  <c r="F93" i="81"/>
  <c r="E93" i="81"/>
  <c r="C93" i="81"/>
  <c r="G79" i="81"/>
  <c r="C79" i="81"/>
  <c r="G78" i="81"/>
  <c r="C78" i="81"/>
  <c r="H77" i="81"/>
  <c r="G77" i="81"/>
  <c r="D77" i="81"/>
  <c r="C77" i="81"/>
  <c r="I74" i="81"/>
  <c r="H74" i="81"/>
  <c r="G74" i="81"/>
  <c r="E74" i="81"/>
  <c r="D74" i="81"/>
  <c r="C74" i="81"/>
  <c r="G73" i="81"/>
  <c r="C73" i="81"/>
  <c r="I72" i="81"/>
  <c r="H72" i="81"/>
  <c r="H70" i="81" s="1"/>
  <c r="G72" i="81"/>
  <c r="F72" i="81"/>
  <c r="C72" i="81" s="1"/>
  <c r="E72" i="81"/>
  <c r="D72" i="81"/>
  <c r="D70" i="81" s="1"/>
  <c r="I70" i="81"/>
  <c r="G70" i="81"/>
  <c r="E70" i="81"/>
  <c r="C62" i="81"/>
  <c r="C61" i="81"/>
  <c r="G60" i="81"/>
  <c r="C60" i="81"/>
  <c r="H59" i="81"/>
  <c r="G59" i="81"/>
  <c r="F59" i="81"/>
  <c r="E59" i="81"/>
  <c r="C59" i="81" s="1"/>
  <c r="G56" i="81"/>
  <c r="C56" i="81" s="1"/>
  <c r="G55" i="81"/>
  <c r="C55" i="81" s="1"/>
  <c r="G54" i="81"/>
  <c r="C54" i="81" s="1"/>
  <c r="G53" i="81"/>
  <c r="C53" i="81" s="1"/>
  <c r="G52" i="81"/>
  <c r="C52" i="81" s="1"/>
  <c r="G51" i="81"/>
  <c r="C51" i="81" s="1"/>
  <c r="H50" i="81"/>
  <c r="F50" i="81"/>
  <c r="E50" i="81"/>
  <c r="G48" i="81"/>
  <c r="C48" i="81"/>
  <c r="G47" i="81"/>
  <c r="C47" i="81"/>
  <c r="G46" i="81"/>
  <c r="C46" i="81"/>
  <c r="G45" i="81"/>
  <c r="C45" i="81"/>
  <c r="G44" i="81"/>
  <c r="C44" i="81"/>
  <c r="G43" i="81"/>
  <c r="C43" i="81"/>
  <c r="I42" i="81"/>
  <c r="H42" i="81"/>
  <c r="G42" i="81"/>
  <c r="F42" i="81"/>
  <c r="E42" i="81"/>
  <c r="C42" i="81"/>
  <c r="I40" i="81"/>
  <c r="H40" i="81"/>
  <c r="F40" i="81"/>
  <c r="E40" i="81"/>
  <c r="D40" i="81"/>
  <c r="G38" i="81"/>
  <c r="C38" i="81" s="1"/>
  <c r="G37" i="81"/>
  <c r="C37" i="81" s="1"/>
  <c r="G36" i="81"/>
  <c r="C36" i="81" s="1"/>
  <c r="G35" i="81"/>
  <c r="C35" i="81" s="1"/>
  <c r="G34" i="81"/>
  <c r="C34" i="81" s="1"/>
  <c r="I33" i="81"/>
  <c r="H33" i="81"/>
  <c r="G33" i="81"/>
  <c r="F33" i="81"/>
  <c r="E33" i="81"/>
  <c r="C33" i="81" s="1"/>
  <c r="I31" i="81"/>
  <c r="H31" i="81"/>
  <c r="G31" i="81"/>
  <c r="F31" i="81"/>
  <c r="E31" i="81"/>
  <c r="C31" i="81" s="1"/>
  <c r="I24" i="81"/>
  <c r="H24" i="81"/>
  <c r="F24" i="81"/>
  <c r="E24" i="81"/>
  <c r="D24" i="81"/>
  <c r="I22" i="81"/>
  <c r="H22" i="81"/>
  <c r="F22" i="81"/>
  <c r="E22" i="81"/>
  <c r="D22" i="81"/>
  <c r="I20" i="81"/>
  <c r="H20" i="81"/>
  <c r="G20" i="81"/>
  <c r="F20" i="81"/>
  <c r="D20" i="81"/>
  <c r="I18" i="81"/>
  <c r="H18" i="81"/>
  <c r="F18" i="81"/>
  <c r="D18" i="81"/>
  <c r="H149" i="80"/>
  <c r="G155" i="80"/>
  <c r="C155" i="80" s="1"/>
  <c r="G187" i="80"/>
  <c r="C187" i="80" s="1"/>
  <c r="H186" i="80"/>
  <c r="E186" i="80"/>
  <c r="G185" i="80"/>
  <c r="C185" i="80" s="1"/>
  <c r="G184" i="80"/>
  <c r="C184" i="80" s="1"/>
  <c r="G183" i="80"/>
  <c r="C183" i="80" s="1"/>
  <c r="I182" i="80"/>
  <c r="H182" i="80"/>
  <c r="G182" i="80"/>
  <c r="F182" i="80"/>
  <c r="E182" i="80"/>
  <c r="C182" i="80" s="1"/>
  <c r="G180" i="80"/>
  <c r="C180" i="80" s="1"/>
  <c r="G179" i="80"/>
  <c r="C179" i="80" s="1"/>
  <c r="G178" i="80"/>
  <c r="C178" i="80" s="1"/>
  <c r="C177" i="80"/>
  <c r="H176" i="80"/>
  <c r="G176" i="80"/>
  <c r="F176" i="80"/>
  <c r="E176" i="80"/>
  <c r="C176" i="80" s="1"/>
  <c r="I174" i="80"/>
  <c r="H174" i="80"/>
  <c r="F174" i="80"/>
  <c r="E174" i="80"/>
  <c r="G159" i="80"/>
  <c r="C159" i="80" s="1"/>
  <c r="G158" i="80"/>
  <c r="C158" i="80" s="1"/>
  <c r="G157" i="80"/>
  <c r="C157" i="80" s="1"/>
  <c r="I156" i="80"/>
  <c r="H156" i="80"/>
  <c r="G156" i="80"/>
  <c r="F156" i="80"/>
  <c r="E156" i="80"/>
  <c r="D156" i="80"/>
  <c r="C156" i="80"/>
  <c r="G154" i="80"/>
  <c r="C154" i="80"/>
  <c r="G153" i="80"/>
  <c r="C153" i="80"/>
  <c r="G152" i="80"/>
  <c r="C152" i="80"/>
  <c r="C151" i="80"/>
  <c r="G150" i="80"/>
  <c r="G149" i="80" s="1"/>
  <c r="I149" i="80"/>
  <c r="F149" i="80"/>
  <c r="E149" i="80"/>
  <c r="G146" i="80"/>
  <c r="C146" i="80" s="1"/>
  <c r="G145" i="80"/>
  <c r="C145" i="80" s="1"/>
  <c r="G144" i="80"/>
  <c r="C144" i="80" s="1"/>
  <c r="G143" i="80"/>
  <c r="C143" i="80" s="1"/>
  <c r="G142" i="80"/>
  <c r="C142" i="80" s="1"/>
  <c r="G141" i="80"/>
  <c r="C141" i="80" s="1"/>
  <c r="G140" i="80"/>
  <c r="C140" i="80" s="1"/>
  <c r="G139" i="80"/>
  <c r="C139" i="80" s="1"/>
  <c r="G138" i="80"/>
  <c r="C138" i="80" s="1"/>
  <c r="G137" i="80"/>
  <c r="C137" i="80" s="1"/>
  <c r="G136" i="80"/>
  <c r="C136" i="80" s="1"/>
  <c r="G135" i="80"/>
  <c r="C135" i="80" s="1"/>
  <c r="G134" i="80"/>
  <c r="C134" i="80" s="1"/>
  <c r="G133" i="80"/>
  <c r="C133" i="80" s="1"/>
  <c r="G132" i="80"/>
  <c r="C132" i="80" s="1"/>
  <c r="G131" i="80"/>
  <c r="C131" i="80" s="1"/>
  <c r="H130" i="80"/>
  <c r="F130" i="80"/>
  <c r="E130" i="80"/>
  <c r="I128" i="80"/>
  <c r="H128" i="80"/>
  <c r="F128" i="80"/>
  <c r="E128" i="80"/>
  <c r="D128" i="80"/>
  <c r="G122" i="80"/>
  <c r="I121" i="80"/>
  <c r="H121" i="80"/>
  <c r="G121" i="80"/>
  <c r="D121" i="80"/>
  <c r="C121" i="80"/>
  <c r="G119" i="80"/>
  <c r="C119" i="80"/>
  <c r="I118" i="80"/>
  <c r="H118" i="80"/>
  <c r="G118" i="80"/>
  <c r="E118" i="80"/>
  <c r="E116" i="80" s="1"/>
  <c r="D118" i="80"/>
  <c r="C118" i="80"/>
  <c r="I116" i="80"/>
  <c r="H116" i="80"/>
  <c r="G116" i="80"/>
  <c r="F116" i="80"/>
  <c r="I114" i="80"/>
  <c r="H114" i="80"/>
  <c r="G114" i="80"/>
  <c r="F114" i="80"/>
  <c r="D114" i="80"/>
  <c r="G109" i="80"/>
  <c r="C109" i="80" s="1"/>
  <c r="G108" i="80"/>
  <c r="C108" i="80" s="1"/>
  <c r="I107" i="80"/>
  <c r="H107" i="80"/>
  <c r="G107" i="80"/>
  <c r="E107" i="80"/>
  <c r="C107" i="80" s="1"/>
  <c r="G105" i="80"/>
  <c r="C105" i="80" s="1"/>
  <c r="G104" i="80"/>
  <c r="C104" i="80"/>
  <c r="I103" i="80"/>
  <c r="H103" i="80"/>
  <c r="G103" i="80"/>
  <c r="F103" i="80"/>
  <c r="E103" i="80"/>
  <c r="C103" i="80"/>
  <c r="G100" i="80"/>
  <c r="C100" i="80"/>
  <c r="G99" i="80"/>
  <c r="C99" i="80"/>
  <c r="G98" i="80"/>
  <c r="C98" i="80"/>
  <c r="G97" i="80"/>
  <c r="C97" i="80"/>
  <c r="G96" i="80"/>
  <c r="C96" i="80"/>
  <c r="I95" i="80"/>
  <c r="H95" i="80"/>
  <c r="G95" i="80"/>
  <c r="F95" i="80"/>
  <c r="E95" i="80"/>
  <c r="C95" i="80"/>
  <c r="I93" i="80"/>
  <c r="H93" i="80"/>
  <c r="G93" i="80"/>
  <c r="F93" i="80"/>
  <c r="E93" i="80"/>
  <c r="C93" i="80"/>
  <c r="G79" i="80"/>
  <c r="C79" i="80"/>
  <c r="G78" i="80"/>
  <c r="C78" i="80"/>
  <c r="H77" i="80"/>
  <c r="G77" i="80"/>
  <c r="D77" i="80"/>
  <c r="C77" i="80"/>
  <c r="I74" i="80"/>
  <c r="H74" i="80"/>
  <c r="G74" i="80"/>
  <c r="E74" i="80"/>
  <c r="D74" i="80"/>
  <c r="C74" i="80"/>
  <c r="G73" i="80"/>
  <c r="C73" i="80"/>
  <c r="I72" i="80"/>
  <c r="H72" i="80"/>
  <c r="H70" i="80" s="1"/>
  <c r="G72" i="80"/>
  <c r="F72" i="80"/>
  <c r="E72" i="80"/>
  <c r="D72" i="80"/>
  <c r="D70" i="80" s="1"/>
  <c r="I70" i="80"/>
  <c r="G70" i="80"/>
  <c r="E70" i="80"/>
  <c r="C62" i="80"/>
  <c r="C61" i="80"/>
  <c r="G60" i="80"/>
  <c r="C60" i="80" s="1"/>
  <c r="H59" i="80"/>
  <c r="F59" i="80"/>
  <c r="E59" i="80"/>
  <c r="D59" i="80"/>
  <c r="G56" i="80"/>
  <c r="C56" i="80" s="1"/>
  <c r="G55" i="80"/>
  <c r="C55" i="80" s="1"/>
  <c r="G54" i="80"/>
  <c r="C54" i="80" s="1"/>
  <c r="G53" i="80"/>
  <c r="C53" i="80" s="1"/>
  <c r="G52" i="80"/>
  <c r="C52" i="80" s="1"/>
  <c r="G51" i="80"/>
  <c r="C51" i="80" s="1"/>
  <c r="H50" i="80"/>
  <c r="F50" i="80"/>
  <c r="E50" i="80"/>
  <c r="G48" i="80"/>
  <c r="C48" i="80" s="1"/>
  <c r="G47" i="80"/>
  <c r="C47" i="80" s="1"/>
  <c r="G46" i="80"/>
  <c r="C46" i="80" s="1"/>
  <c r="G45" i="80"/>
  <c r="C45" i="80" s="1"/>
  <c r="G44" i="80"/>
  <c r="C44" i="80" s="1"/>
  <c r="G43" i="80"/>
  <c r="C43" i="80" s="1"/>
  <c r="I42" i="80"/>
  <c r="H42" i="80"/>
  <c r="G42" i="80"/>
  <c r="F42" i="80"/>
  <c r="E42" i="80"/>
  <c r="C42" i="80" s="1"/>
  <c r="I40" i="80"/>
  <c r="H40" i="80"/>
  <c r="F40" i="80"/>
  <c r="E40" i="80"/>
  <c r="D40" i="80"/>
  <c r="G38" i="80"/>
  <c r="C38" i="80" s="1"/>
  <c r="G37" i="80"/>
  <c r="C37" i="80" s="1"/>
  <c r="G36" i="80"/>
  <c r="C36" i="80" s="1"/>
  <c r="G35" i="80"/>
  <c r="C35" i="80" s="1"/>
  <c r="G34" i="80"/>
  <c r="C34" i="80" s="1"/>
  <c r="I33" i="80"/>
  <c r="H33" i="80"/>
  <c r="G33" i="80"/>
  <c r="F33" i="80"/>
  <c r="E33" i="80"/>
  <c r="C33" i="80" s="1"/>
  <c r="I31" i="80"/>
  <c r="H31" i="80"/>
  <c r="G31" i="80"/>
  <c r="F31" i="80"/>
  <c r="E31" i="80"/>
  <c r="C31" i="80" s="1"/>
  <c r="I24" i="80"/>
  <c r="H24" i="80"/>
  <c r="F24" i="80"/>
  <c r="E24" i="80"/>
  <c r="D24" i="80"/>
  <c r="I22" i="80"/>
  <c r="H22" i="80"/>
  <c r="F22" i="80"/>
  <c r="E22" i="80"/>
  <c r="D22" i="80"/>
  <c r="I20" i="80"/>
  <c r="H20" i="80"/>
  <c r="H18" i="80" s="1"/>
  <c r="F20" i="80"/>
  <c r="F18" i="80" s="1"/>
  <c r="D20" i="80"/>
  <c r="I18" i="80"/>
  <c r="H149" i="79"/>
  <c r="I149" i="79"/>
  <c r="G153" i="79"/>
  <c r="C153" i="79" s="1"/>
  <c r="G35" i="79"/>
  <c r="G34" i="79"/>
  <c r="G186" i="79"/>
  <c r="C186" i="79" s="1"/>
  <c r="H185" i="79"/>
  <c r="E185" i="79"/>
  <c r="G184" i="79"/>
  <c r="C184" i="79" s="1"/>
  <c r="G183" i="79"/>
  <c r="C183" i="79" s="1"/>
  <c r="G182" i="79"/>
  <c r="C182" i="79" s="1"/>
  <c r="I181" i="79"/>
  <c r="H181" i="79"/>
  <c r="F181" i="79"/>
  <c r="E181" i="79"/>
  <c r="G179" i="79"/>
  <c r="C179" i="79"/>
  <c r="G178" i="79"/>
  <c r="C178" i="79"/>
  <c r="G177" i="79"/>
  <c r="C177" i="79"/>
  <c r="C176" i="79"/>
  <c r="H175" i="79"/>
  <c r="G175" i="79"/>
  <c r="F175" i="79"/>
  <c r="E175" i="79"/>
  <c r="C175" i="79"/>
  <c r="I173" i="79"/>
  <c r="H173" i="79"/>
  <c r="F173" i="79"/>
  <c r="E173" i="79"/>
  <c r="G158" i="79"/>
  <c r="C158" i="79"/>
  <c r="G157" i="79"/>
  <c r="C157" i="79"/>
  <c r="G156" i="79"/>
  <c r="C156" i="79"/>
  <c r="I155" i="79"/>
  <c r="H155" i="79"/>
  <c r="G155" i="79"/>
  <c r="F155" i="79"/>
  <c r="E155" i="79"/>
  <c r="D155" i="79"/>
  <c r="G154" i="79"/>
  <c r="G152" i="79"/>
  <c r="C152" i="79" s="1"/>
  <c r="C151" i="79"/>
  <c r="G150" i="79"/>
  <c r="C150" i="79" s="1"/>
  <c r="F149" i="79"/>
  <c r="E149" i="79"/>
  <c r="G146" i="79"/>
  <c r="C146" i="79" s="1"/>
  <c r="G145" i="79"/>
  <c r="C145" i="79" s="1"/>
  <c r="G144" i="79"/>
  <c r="C144" i="79" s="1"/>
  <c r="G143" i="79"/>
  <c r="C143" i="79" s="1"/>
  <c r="G142" i="79"/>
  <c r="C142" i="79" s="1"/>
  <c r="G141" i="79"/>
  <c r="C141" i="79" s="1"/>
  <c r="G140" i="79"/>
  <c r="C140" i="79" s="1"/>
  <c r="G139" i="79"/>
  <c r="C139" i="79" s="1"/>
  <c r="G138" i="79"/>
  <c r="C138" i="79" s="1"/>
  <c r="G137" i="79"/>
  <c r="C137" i="79" s="1"/>
  <c r="G136" i="79"/>
  <c r="C136" i="79" s="1"/>
  <c r="G135" i="79"/>
  <c r="C135" i="79" s="1"/>
  <c r="G134" i="79"/>
  <c r="C134" i="79" s="1"/>
  <c r="G133" i="79"/>
  <c r="C133" i="79" s="1"/>
  <c r="G132" i="79"/>
  <c r="C132" i="79" s="1"/>
  <c r="G131" i="79"/>
  <c r="C131" i="79" s="1"/>
  <c r="H130" i="79"/>
  <c r="F130" i="79"/>
  <c r="E130" i="79"/>
  <c r="I128" i="79"/>
  <c r="H128" i="79"/>
  <c r="F128" i="79"/>
  <c r="D128" i="79"/>
  <c r="G122" i="79"/>
  <c r="I121" i="79"/>
  <c r="H121" i="79"/>
  <c r="G121" i="79"/>
  <c r="D121" i="79"/>
  <c r="C121" i="79"/>
  <c r="G119" i="79"/>
  <c r="C119" i="79"/>
  <c r="I118" i="79"/>
  <c r="H118" i="79"/>
  <c r="G118" i="79"/>
  <c r="E118" i="79"/>
  <c r="D118" i="79"/>
  <c r="C118" i="79"/>
  <c r="I116" i="79"/>
  <c r="H116" i="79"/>
  <c r="H114" i="79" s="1"/>
  <c r="G116" i="79"/>
  <c r="F116" i="79"/>
  <c r="F114" i="79"/>
  <c r="D114" i="79"/>
  <c r="G109" i="79"/>
  <c r="C109" i="79" s="1"/>
  <c r="G108" i="79"/>
  <c r="C108" i="79" s="1"/>
  <c r="I107" i="79"/>
  <c r="H107" i="79"/>
  <c r="G107" i="79"/>
  <c r="E107" i="79"/>
  <c r="C107" i="79"/>
  <c r="G105" i="79"/>
  <c r="C105" i="79"/>
  <c r="G104" i="79"/>
  <c r="C104" i="79"/>
  <c r="I103" i="79"/>
  <c r="H103" i="79"/>
  <c r="G103" i="79"/>
  <c r="F103" i="79"/>
  <c r="E103" i="79"/>
  <c r="C103" i="79"/>
  <c r="G100" i="79"/>
  <c r="C100" i="79"/>
  <c r="G99" i="79"/>
  <c r="C99" i="79"/>
  <c r="G98" i="79"/>
  <c r="C98" i="79"/>
  <c r="G97" i="79"/>
  <c r="C97" i="79"/>
  <c r="G96" i="79"/>
  <c r="C96" i="79"/>
  <c r="I95" i="79"/>
  <c r="H95" i="79"/>
  <c r="G95" i="79"/>
  <c r="F95" i="79"/>
  <c r="E95" i="79"/>
  <c r="C95" i="79"/>
  <c r="I93" i="79"/>
  <c r="H93" i="79"/>
  <c r="G93" i="79"/>
  <c r="F93" i="79"/>
  <c r="E93" i="79"/>
  <c r="C93" i="79"/>
  <c r="G79" i="79"/>
  <c r="C79" i="79"/>
  <c r="G78" i="79"/>
  <c r="C78" i="79"/>
  <c r="H77" i="79"/>
  <c r="G77" i="79"/>
  <c r="D77" i="79"/>
  <c r="C77" i="79"/>
  <c r="I74" i="79"/>
  <c r="H74" i="79"/>
  <c r="G74" i="79"/>
  <c r="E74" i="79"/>
  <c r="D74" i="79"/>
  <c r="C74" i="79"/>
  <c r="G73" i="79"/>
  <c r="C73" i="79"/>
  <c r="I72" i="79"/>
  <c r="H72" i="79"/>
  <c r="H70" i="79" s="1"/>
  <c r="G72" i="79"/>
  <c r="F72" i="79"/>
  <c r="E72" i="79"/>
  <c r="D72" i="79"/>
  <c r="D70" i="79" s="1"/>
  <c r="I70" i="79"/>
  <c r="G70" i="79"/>
  <c r="E70" i="79"/>
  <c r="C62" i="79"/>
  <c r="C61" i="79"/>
  <c r="G60" i="79"/>
  <c r="C60" i="79" s="1"/>
  <c r="H59" i="79"/>
  <c r="F59" i="79"/>
  <c r="E59" i="79"/>
  <c r="D59" i="79"/>
  <c r="G57" i="79"/>
  <c r="C57" i="79" s="1"/>
  <c r="G56" i="79"/>
  <c r="C56" i="79" s="1"/>
  <c r="G55" i="79"/>
  <c r="C55" i="79" s="1"/>
  <c r="G54" i="79"/>
  <c r="C54" i="79" s="1"/>
  <c r="G53" i="79"/>
  <c r="C53" i="79" s="1"/>
  <c r="G52" i="79"/>
  <c r="C52" i="79" s="1"/>
  <c r="G51" i="79"/>
  <c r="C51" i="79"/>
  <c r="H50" i="79"/>
  <c r="G50" i="79"/>
  <c r="F50" i="79"/>
  <c r="E50" i="79"/>
  <c r="C50" i="79" s="1"/>
  <c r="G48" i="79"/>
  <c r="C48" i="79" s="1"/>
  <c r="G47" i="79"/>
  <c r="C47" i="79" s="1"/>
  <c r="G46" i="79"/>
  <c r="C46" i="79" s="1"/>
  <c r="G45" i="79"/>
  <c r="C45" i="79" s="1"/>
  <c r="G44" i="79"/>
  <c r="C44" i="79" s="1"/>
  <c r="G43" i="79"/>
  <c r="G42" i="79" s="1"/>
  <c r="I42" i="79"/>
  <c r="H42" i="79"/>
  <c r="F42" i="79"/>
  <c r="F40" i="79" s="1"/>
  <c r="E42" i="79"/>
  <c r="C42" i="79" s="1"/>
  <c r="I40" i="79"/>
  <c r="H40" i="79"/>
  <c r="E40" i="79"/>
  <c r="D40" i="79"/>
  <c r="G38" i="79"/>
  <c r="C38" i="79"/>
  <c r="G37" i="79"/>
  <c r="C37" i="79"/>
  <c r="G36" i="79"/>
  <c r="C36" i="79"/>
  <c r="C35" i="79"/>
  <c r="C34" i="79"/>
  <c r="I33" i="79"/>
  <c r="H33" i="79"/>
  <c r="G33" i="79"/>
  <c r="F33" i="79"/>
  <c r="E33" i="79"/>
  <c r="C33" i="79"/>
  <c r="I31" i="79"/>
  <c r="H31" i="79"/>
  <c r="G31" i="79"/>
  <c r="F31" i="79"/>
  <c r="E31" i="79"/>
  <c r="C31" i="79"/>
  <c r="I24" i="79"/>
  <c r="H24" i="79"/>
  <c r="F24" i="79"/>
  <c r="E24" i="79"/>
  <c r="D24" i="79"/>
  <c r="I22" i="79"/>
  <c r="H22" i="79"/>
  <c r="F22" i="79"/>
  <c r="E22" i="79"/>
  <c r="D22" i="79"/>
  <c r="I20" i="79"/>
  <c r="H20" i="79"/>
  <c r="H18" i="79" s="1"/>
  <c r="F20" i="79"/>
  <c r="F18" i="79" s="1"/>
  <c r="D20" i="79"/>
  <c r="I18" i="79"/>
  <c r="D18" i="79"/>
  <c r="G105" i="78"/>
  <c r="I42" i="78"/>
  <c r="H33" i="78"/>
  <c r="G38" i="78"/>
  <c r="C38" i="78" s="1"/>
  <c r="G185" i="78"/>
  <c r="H184" i="78"/>
  <c r="E184" i="78"/>
  <c r="G183" i="78"/>
  <c r="C183" i="78"/>
  <c r="G182" i="78"/>
  <c r="C182" i="78"/>
  <c r="G181" i="78"/>
  <c r="C181" i="78"/>
  <c r="I180" i="78"/>
  <c r="H180" i="78"/>
  <c r="G180" i="78"/>
  <c r="F180" i="78"/>
  <c r="E180" i="78"/>
  <c r="C180" i="78"/>
  <c r="G178" i="78"/>
  <c r="C178" i="78"/>
  <c r="G177" i="78"/>
  <c r="C177" i="78"/>
  <c r="G176" i="78"/>
  <c r="C176" i="78"/>
  <c r="C175" i="78"/>
  <c r="H174" i="78"/>
  <c r="G174" i="78"/>
  <c r="F174" i="78"/>
  <c r="E174" i="78"/>
  <c r="C174" i="78"/>
  <c r="I172" i="78"/>
  <c r="H172" i="78"/>
  <c r="F172" i="78"/>
  <c r="E172" i="78"/>
  <c r="G157" i="78"/>
  <c r="C157" i="78" s="1"/>
  <c r="G156" i="78"/>
  <c r="C156" i="78" s="1"/>
  <c r="G155" i="78"/>
  <c r="C155" i="78"/>
  <c r="I154" i="78"/>
  <c r="H154" i="78"/>
  <c r="G154" i="78"/>
  <c r="F154" i="78"/>
  <c r="E154" i="78"/>
  <c r="D154" i="78"/>
  <c r="G153" i="78"/>
  <c r="C153" i="78" s="1"/>
  <c r="G152" i="78"/>
  <c r="C152" i="78" s="1"/>
  <c r="C151" i="78"/>
  <c r="G150" i="78"/>
  <c r="C150" i="78" s="1"/>
  <c r="I149" i="78"/>
  <c r="H149" i="78"/>
  <c r="F149" i="78"/>
  <c r="E149" i="78"/>
  <c r="G146" i="78"/>
  <c r="C146" i="78" s="1"/>
  <c r="G145" i="78"/>
  <c r="C145" i="78" s="1"/>
  <c r="G144" i="78"/>
  <c r="C144" i="78" s="1"/>
  <c r="G143" i="78"/>
  <c r="C143" i="78"/>
  <c r="G142" i="78"/>
  <c r="C142" i="78"/>
  <c r="G141" i="78"/>
  <c r="C141" i="78"/>
  <c r="G140" i="78"/>
  <c r="C140" i="78"/>
  <c r="G139" i="78"/>
  <c r="C139" i="78"/>
  <c r="G138" i="78"/>
  <c r="C138" i="78"/>
  <c r="G137" i="78"/>
  <c r="C137" i="78"/>
  <c r="G136" i="78"/>
  <c r="C136" i="78"/>
  <c r="G135" i="78"/>
  <c r="C135" i="78"/>
  <c r="G134" i="78"/>
  <c r="C134" i="78"/>
  <c r="G133" i="78"/>
  <c r="C133" i="78"/>
  <c r="G132" i="78"/>
  <c r="C132" i="78"/>
  <c r="G131" i="78"/>
  <c r="C131" i="78"/>
  <c r="H130" i="78"/>
  <c r="G130" i="78"/>
  <c r="F130" i="78"/>
  <c r="E130" i="78"/>
  <c r="C130" i="78" s="1"/>
  <c r="I128" i="78"/>
  <c r="H128" i="78"/>
  <c r="F128" i="78"/>
  <c r="E128" i="78"/>
  <c r="D128" i="78"/>
  <c r="G122" i="78"/>
  <c r="G121" i="78" s="1"/>
  <c r="I121" i="78"/>
  <c r="H121" i="78"/>
  <c r="D121" i="78"/>
  <c r="G119" i="78"/>
  <c r="C119" i="78" s="1"/>
  <c r="I118" i="78"/>
  <c r="H118" i="78"/>
  <c r="G118" i="78"/>
  <c r="E118" i="78"/>
  <c r="E116" i="78" s="1"/>
  <c r="D118" i="78"/>
  <c r="C118" i="78"/>
  <c r="I116" i="78"/>
  <c r="H116" i="78"/>
  <c r="G116" i="78"/>
  <c r="F116" i="78"/>
  <c r="I114" i="78"/>
  <c r="H114" i="78"/>
  <c r="F114" i="78"/>
  <c r="D114" i="78"/>
  <c r="G109" i="78"/>
  <c r="C109" i="78" s="1"/>
  <c r="G108" i="78"/>
  <c r="C108" i="78" s="1"/>
  <c r="I107" i="78"/>
  <c r="H107" i="78"/>
  <c r="G107" i="78"/>
  <c r="E107" i="78"/>
  <c r="C107" i="78"/>
  <c r="C105" i="78"/>
  <c r="G104" i="78"/>
  <c r="C104" i="78" s="1"/>
  <c r="I103" i="78"/>
  <c r="H103" i="78"/>
  <c r="F103" i="78"/>
  <c r="E103" i="78"/>
  <c r="G100" i="78"/>
  <c r="C100" i="78" s="1"/>
  <c r="G99" i="78"/>
  <c r="C99" i="78" s="1"/>
  <c r="G98" i="78"/>
  <c r="C98" i="78" s="1"/>
  <c r="G97" i="78"/>
  <c r="C97" i="78" s="1"/>
  <c r="G96" i="78"/>
  <c r="C96" i="78" s="1"/>
  <c r="I95" i="78"/>
  <c r="H95" i="78"/>
  <c r="G95" i="78"/>
  <c r="F95" i="78"/>
  <c r="E95" i="78"/>
  <c r="I93" i="78"/>
  <c r="H93" i="78"/>
  <c r="F93" i="78"/>
  <c r="E93" i="78"/>
  <c r="G79" i="78"/>
  <c r="C79" i="78" s="1"/>
  <c r="G78" i="78"/>
  <c r="C78" i="78" s="1"/>
  <c r="H77" i="78"/>
  <c r="D77" i="78"/>
  <c r="I74" i="78"/>
  <c r="H74" i="78"/>
  <c r="G74" i="78"/>
  <c r="E74" i="78"/>
  <c r="D74" i="78"/>
  <c r="G73" i="78"/>
  <c r="C73" i="78" s="1"/>
  <c r="I72" i="78"/>
  <c r="I70" i="78" s="1"/>
  <c r="H72" i="78"/>
  <c r="G72" i="78"/>
  <c r="F72" i="78"/>
  <c r="E72" i="78"/>
  <c r="E70" i="78" s="1"/>
  <c r="D72" i="78"/>
  <c r="C72" i="78"/>
  <c r="H70" i="78"/>
  <c r="F70" i="78"/>
  <c r="D70" i="78"/>
  <c r="C62" i="78"/>
  <c r="C61" i="78"/>
  <c r="G60" i="78"/>
  <c r="C60" i="78" s="1"/>
  <c r="H59" i="78"/>
  <c r="F59" i="78"/>
  <c r="E59" i="78"/>
  <c r="D59" i="78"/>
  <c r="G57" i="78"/>
  <c r="C57" i="78" s="1"/>
  <c r="G56" i="78"/>
  <c r="C56" i="78" s="1"/>
  <c r="G55" i="78"/>
  <c r="C55" i="78" s="1"/>
  <c r="G54" i="78"/>
  <c r="C54" i="78" s="1"/>
  <c r="G53" i="78"/>
  <c r="C53" i="78" s="1"/>
  <c r="G52" i="78"/>
  <c r="C52" i="78" s="1"/>
  <c r="G51" i="78"/>
  <c r="C51" i="78" s="1"/>
  <c r="H50" i="78"/>
  <c r="F50" i="78"/>
  <c r="E50" i="78"/>
  <c r="G48" i="78"/>
  <c r="C48" i="78" s="1"/>
  <c r="G47" i="78"/>
  <c r="C47" i="78" s="1"/>
  <c r="G46" i="78"/>
  <c r="C46" i="78" s="1"/>
  <c r="G45" i="78"/>
  <c r="C45" i="78" s="1"/>
  <c r="G44" i="78"/>
  <c r="C44" i="78" s="1"/>
  <c r="G43" i="78"/>
  <c r="C43" i="78" s="1"/>
  <c r="H42" i="78"/>
  <c r="G42" i="78"/>
  <c r="F42" i="78"/>
  <c r="E42" i="78"/>
  <c r="C42" i="78" s="1"/>
  <c r="I40" i="78"/>
  <c r="H40" i="78"/>
  <c r="F40" i="78"/>
  <c r="E40" i="78"/>
  <c r="D40" i="78"/>
  <c r="G37" i="78"/>
  <c r="C37" i="78" s="1"/>
  <c r="G36" i="78"/>
  <c r="G33" i="78" s="1"/>
  <c r="C35" i="78"/>
  <c r="C34" i="78"/>
  <c r="I33" i="78"/>
  <c r="F33" i="78"/>
  <c r="F31" i="78" s="1"/>
  <c r="E33" i="78"/>
  <c r="I31" i="78"/>
  <c r="H31" i="78"/>
  <c r="E31" i="78"/>
  <c r="I24" i="78"/>
  <c r="H24" i="78"/>
  <c r="F24" i="78"/>
  <c r="E24" i="78"/>
  <c r="D24" i="78"/>
  <c r="I22" i="78"/>
  <c r="H22" i="78"/>
  <c r="F22" i="78"/>
  <c r="E22" i="78"/>
  <c r="D22" i="78"/>
  <c r="I20" i="78"/>
  <c r="H20" i="78"/>
  <c r="G20" i="78"/>
  <c r="F20" i="78"/>
  <c r="D20" i="78"/>
  <c r="I18" i="78"/>
  <c r="H18" i="78"/>
  <c r="F18" i="78"/>
  <c r="D18" i="78"/>
  <c r="G185" i="77"/>
  <c r="C185" i="77" s="1"/>
  <c r="H184" i="77"/>
  <c r="E184" i="77"/>
  <c r="G183" i="77"/>
  <c r="C183" i="77" s="1"/>
  <c r="G182" i="77"/>
  <c r="C182" i="77" s="1"/>
  <c r="G181" i="77"/>
  <c r="C181" i="77"/>
  <c r="I180" i="77"/>
  <c r="H180" i="77"/>
  <c r="G180" i="77"/>
  <c r="F180" i="77"/>
  <c r="E180" i="77"/>
  <c r="C180" i="77"/>
  <c r="G178" i="77"/>
  <c r="C178" i="77"/>
  <c r="G177" i="77"/>
  <c r="C177" i="77"/>
  <c r="G176" i="77"/>
  <c r="C176" i="77"/>
  <c r="C175" i="77"/>
  <c r="H174" i="77"/>
  <c r="G174" i="77"/>
  <c r="F174" i="77"/>
  <c r="E174" i="77"/>
  <c r="C174" i="77"/>
  <c r="I172" i="77"/>
  <c r="H172" i="77"/>
  <c r="F172" i="77"/>
  <c r="E172" i="77"/>
  <c r="G157" i="77"/>
  <c r="C157" i="77" s="1"/>
  <c r="G156" i="77"/>
  <c r="C156" i="77" s="1"/>
  <c r="G155" i="77"/>
  <c r="C155" i="77"/>
  <c r="I154" i="77"/>
  <c r="H154" i="77"/>
  <c r="G154" i="77"/>
  <c r="F154" i="77"/>
  <c r="E154" i="77"/>
  <c r="D154" i="77"/>
  <c r="G153" i="77"/>
  <c r="C153" i="77" s="1"/>
  <c r="G152" i="77"/>
  <c r="C152" i="77" s="1"/>
  <c r="C151" i="77"/>
  <c r="G150" i="77"/>
  <c r="C150" i="77" s="1"/>
  <c r="I149" i="77"/>
  <c r="H149" i="77"/>
  <c r="G149" i="77"/>
  <c r="F149" i="77"/>
  <c r="E149" i="77"/>
  <c r="C149" i="77" s="1"/>
  <c r="G146" i="77"/>
  <c r="C146" i="77" s="1"/>
  <c r="G145" i="77"/>
  <c r="C145" i="77" s="1"/>
  <c r="G144" i="77"/>
  <c r="C144" i="77" s="1"/>
  <c r="G143" i="77"/>
  <c r="C143" i="77" s="1"/>
  <c r="G142" i="77"/>
  <c r="C142" i="77" s="1"/>
  <c r="G141" i="77"/>
  <c r="C141" i="77" s="1"/>
  <c r="G140" i="77"/>
  <c r="C140" i="77" s="1"/>
  <c r="G139" i="77"/>
  <c r="C139" i="77" s="1"/>
  <c r="G138" i="77"/>
  <c r="C138" i="77" s="1"/>
  <c r="G137" i="77"/>
  <c r="C137" i="77" s="1"/>
  <c r="G136" i="77"/>
  <c r="C136" i="77" s="1"/>
  <c r="G135" i="77"/>
  <c r="C135" i="77" s="1"/>
  <c r="G134" i="77"/>
  <c r="C134" i="77" s="1"/>
  <c r="G133" i="77"/>
  <c r="C133" i="77" s="1"/>
  <c r="G132" i="77"/>
  <c r="C132" i="77"/>
  <c r="G131" i="77"/>
  <c r="C131" i="77"/>
  <c r="H130" i="77"/>
  <c r="G130" i="77"/>
  <c r="F130" i="77"/>
  <c r="E130" i="77"/>
  <c r="C130" i="77" s="1"/>
  <c r="I128" i="77"/>
  <c r="H128" i="77"/>
  <c r="G128" i="77"/>
  <c r="F128" i="77"/>
  <c r="E128" i="77"/>
  <c r="D128" i="77"/>
  <c r="C128" i="77"/>
  <c r="G122" i="77"/>
  <c r="I121" i="77"/>
  <c r="H121" i="77"/>
  <c r="G121" i="77"/>
  <c r="D121" i="77"/>
  <c r="C121" i="77"/>
  <c r="G119" i="77"/>
  <c r="C119" i="77" s="1"/>
  <c r="I118" i="77"/>
  <c r="H118" i="77"/>
  <c r="G118" i="77"/>
  <c r="E118" i="77"/>
  <c r="E116" i="77" s="1"/>
  <c r="D118" i="77"/>
  <c r="C118" i="77"/>
  <c r="I116" i="77"/>
  <c r="H116" i="77"/>
  <c r="G116" i="77"/>
  <c r="F116" i="77"/>
  <c r="I114" i="77"/>
  <c r="H114" i="77"/>
  <c r="G114" i="77"/>
  <c r="F114" i="77"/>
  <c r="D114" i="77"/>
  <c r="G109" i="77"/>
  <c r="C109" i="77" s="1"/>
  <c r="G108" i="77"/>
  <c r="C108" i="77" s="1"/>
  <c r="I107" i="77"/>
  <c r="H107" i="77"/>
  <c r="G107" i="77"/>
  <c r="E107" i="77"/>
  <c r="C107" i="77"/>
  <c r="C105" i="77"/>
  <c r="G104" i="77"/>
  <c r="C104" i="77" s="1"/>
  <c r="I103" i="77"/>
  <c r="H103" i="77"/>
  <c r="F103" i="77"/>
  <c r="E103" i="77"/>
  <c r="G100" i="77"/>
  <c r="C100" i="77" s="1"/>
  <c r="G99" i="77"/>
  <c r="C99" i="77" s="1"/>
  <c r="G98" i="77"/>
  <c r="C98" i="77" s="1"/>
  <c r="G97" i="77"/>
  <c r="C97" i="77" s="1"/>
  <c r="G96" i="77"/>
  <c r="C96" i="77" s="1"/>
  <c r="I95" i="77"/>
  <c r="H95" i="77"/>
  <c r="G95" i="77"/>
  <c r="F95" i="77"/>
  <c r="E95" i="77"/>
  <c r="I93" i="77"/>
  <c r="H93" i="77"/>
  <c r="F93" i="77"/>
  <c r="E93" i="77"/>
  <c r="G79" i="77"/>
  <c r="C79" i="77" s="1"/>
  <c r="G78" i="77"/>
  <c r="C78" i="77" s="1"/>
  <c r="H77" i="77"/>
  <c r="D77" i="77"/>
  <c r="I74" i="77"/>
  <c r="H74" i="77"/>
  <c r="G74" i="77"/>
  <c r="E74" i="77"/>
  <c r="D74" i="77"/>
  <c r="G73" i="77"/>
  <c r="C73" i="77" s="1"/>
  <c r="I72" i="77"/>
  <c r="H72" i="77"/>
  <c r="G72" i="77"/>
  <c r="F72" i="77"/>
  <c r="E72" i="77"/>
  <c r="D72" i="77"/>
  <c r="C72" i="77" s="1"/>
  <c r="I70" i="77"/>
  <c r="H70" i="77"/>
  <c r="F70" i="77"/>
  <c r="E70" i="77"/>
  <c r="D70" i="77"/>
  <c r="C62" i="77"/>
  <c r="C61" i="77"/>
  <c r="G60" i="77"/>
  <c r="C60" i="77"/>
  <c r="H59" i="77"/>
  <c r="G59" i="77"/>
  <c r="F59" i="77"/>
  <c r="E59" i="77"/>
  <c r="D59" i="77"/>
  <c r="C59" i="77"/>
  <c r="G57" i="77"/>
  <c r="C57" i="77"/>
  <c r="G56" i="77"/>
  <c r="C56" i="77"/>
  <c r="G55" i="77"/>
  <c r="C55" i="77"/>
  <c r="G54" i="77"/>
  <c r="C54" i="77"/>
  <c r="G53" i="77"/>
  <c r="C53" i="77"/>
  <c r="G52" i="77"/>
  <c r="C52" i="77"/>
  <c r="G51" i="77"/>
  <c r="C51" i="77"/>
  <c r="H50" i="77"/>
  <c r="G50" i="77"/>
  <c r="F50" i="77"/>
  <c r="E50" i="77"/>
  <c r="C50" i="77" s="1"/>
  <c r="G48" i="77"/>
  <c r="C48" i="77" s="1"/>
  <c r="G47" i="77"/>
  <c r="C47" i="77" s="1"/>
  <c r="G46" i="77"/>
  <c r="C46" i="77" s="1"/>
  <c r="G45" i="77"/>
  <c r="C45" i="77" s="1"/>
  <c r="G44" i="77"/>
  <c r="C44" i="77" s="1"/>
  <c r="G43" i="77"/>
  <c r="C43" i="77" s="1"/>
  <c r="I42" i="77"/>
  <c r="H42" i="77"/>
  <c r="G42" i="77"/>
  <c r="F42" i="77"/>
  <c r="E42" i="77"/>
  <c r="I40" i="77"/>
  <c r="H40" i="77"/>
  <c r="G40" i="77"/>
  <c r="F40" i="77"/>
  <c r="E40" i="77"/>
  <c r="D40" i="77"/>
  <c r="C40" i="77"/>
  <c r="G37" i="77"/>
  <c r="C37" i="77"/>
  <c r="G36" i="77"/>
  <c r="C36" i="77"/>
  <c r="C35" i="77"/>
  <c r="C34" i="77"/>
  <c r="I33" i="77"/>
  <c r="H33" i="77"/>
  <c r="G33" i="77"/>
  <c r="F33" i="77"/>
  <c r="E33" i="77"/>
  <c r="C33" i="77"/>
  <c r="I31" i="77"/>
  <c r="H31" i="77"/>
  <c r="G31" i="77"/>
  <c r="F31" i="77"/>
  <c r="E31" i="77"/>
  <c r="C31" i="77"/>
  <c r="I24" i="77"/>
  <c r="H24" i="77"/>
  <c r="F24" i="77"/>
  <c r="E24" i="77"/>
  <c r="D24" i="77"/>
  <c r="I22" i="77"/>
  <c r="H22" i="77"/>
  <c r="F22" i="77"/>
  <c r="E22" i="77"/>
  <c r="D22" i="77"/>
  <c r="I20" i="77"/>
  <c r="H20" i="77"/>
  <c r="H18" i="77" s="1"/>
  <c r="G20" i="77"/>
  <c r="F20" i="77"/>
  <c r="F18" i="77" s="1"/>
  <c r="D20" i="77"/>
  <c r="I18" i="77"/>
  <c r="G185" i="76"/>
  <c r="C185" i="76" s="1"/>
  <c r="H184" i="76"/>
  <c r="G184" i="76"/>
  <c r="E184" i="76"/>
  <c r="C184" i="76"/>
  <c r="G183" i="76"/>
  <c r="C183" i="76"/>
  <c r="G182" i="76"/>
  <c r="C182" i="76"/>
  <c r="G181" i="76"/>
  <c r="C181" i="76"/>
  <c r="I180" i="76"/>
  <c r="H180" i="76"/>
  <c r="G180" i="76"/>
  <c r="F180" i="76"/>
  <c r="E180" i="76"/>
  <c r="C180" i="76"/>
  <c r="G178" i="76"/>
  <c r="C178" i="76"/>
  <c r="G177" i="76"/>
  <c r="C177" i="76"/>
  <c r="G176" i="76"/>
  <c r="C176" i="76"/>
  <c r="C175" i="76"/>
  <c r="H174" i="76"/>
  <c r="G174" i="76"/>
  <c r="F174" i="76"/>
  <c r="E174" i="76"/>
  <c r="C174" i="76"/>
  <c r="I172" i="76"/>
  <c r="H172" i="76"/>
  <c r="G172" i="76"/>
  <c r="F172" i="76"/>
  <c r="E172" i="76"/>
  <c r="C172" i="76"/>
  <c r="G157" i="76"/>
  <c r="C157" i="76"/>
  <c r="G156" i="76"/>
  <c r="C156" i="76"/>
  <c r="G155" i="76"/>
  <c r="C155" i="76"/>
  <c r="I154" i="76"/>
  <c r="H154" i="76"/>
  <c r="G154" i="76"/>
  <c r="F154" i="76"/>
  <c r="E154" i="76"/>
  <c r="D154" i="76"/>
  <c r="G153" i="76"/>
  <c r="C153" i="76" s="1"/>
  <c r="G152" i="76"/>
  <c r="C152" i="76" s="1"/>
  <c r="C151" i="76"/>
  <c r="G150" i="76"/>
  <c r="C150" i="76" s="1"/>
  <c r="I149" i="76"/>
  <c r="H149" i="76"/>
  <c r="F149" i="76"/>
  <c r="E149" i="76"/>
  <c r="G146" i="76"/>
  <c r="C146" i="76" s="1"/>
  <c r="G145" i="76"/>
  <c r="C145" i="76" s="1"/>
  <c r="G144" i="76"/>
  <c r="C144" i="76" s="1"/>
  <c r="G143" i="76"/>
  <c r="C143" i="76" s="1"/>
  <c r="G142" i="76"/>
  <c r="C142" i="76" s="1"/>
  <c r="G141" i="76"/>
  <c r="C141" i="76" s="1"/>
  <c r="G140" i="76"/>
  <c r="C140" i="76" s="1"/>
  <c r="G139" i="76"/>
  <c r="C139" i="76" s="1"/>
  <c r="G138" i="76"/>
  <c r="C138" i="76" s="1"/>
  <c r="G137" i="76"/>
  <c r="C137" i="76" s="1"/>
  <c r="G136" i="76"/>
  <c r="C136" i="76" s="1"/>
  <c r="G135" i="76"/>
  <c r="C135" i="76" s="1"/>
  <c r="G134" i="76"/>
  <c r="C134" i="76" s="1"/>
  <c r="G133" i="76"/>
  <c r="C133" i="76" s="1"/>
  <c r="G132" i="76"/>
  <c r="C132" i="76" s="1"/>
  <c r="G131" i="76"/>
  <c r="C131" i="76" s="1"/>
  <c r="H130" i="76"/>
  <c r="G130" i="76"/>
  <c r="F130" i="76"/>
  <c r="E130" i="76"/>
  <c r="C130" i="76" s="1"/>
  <c r="I128" i="76"/>
  <c r="H128" i="76"/>
  <c r="F128" i="76"/>
  <c r="E128" i="76"/>
  <c r="D128" i="76"/>
  <c r="G122" i="76"/>
  <c r="I121" i="76"/>
  <c r="H121" i="76"/>
  <c r="G121" i="76"/>
  <c r="D121" i="76"/>
  <c r="C121" i="76"/>
  <c r="G119" i="76"/>
  <c r="C119" i="76"/>
  <c r="I118" i="76"/>
  <c r="H118" i="76"/>
  <c r="G118" i="76"/>
  <c r="E118" i="76"/>
  <c r="E116" i="76" s="1"/>
  <c r="D118" i="76"/>
  <c r="C118" i="76"/>
  <c r="I116" i="76"/>
  <c r="H116" i="76"/>
  <c r="H114" i="76" s="1"/>
  <c r="G116" i="76"/>
  <c r="F116" i="76"/>
  <c r="F114" i="76" s="1"/>
  <c r="E114" i="76"/>
  <c r="D114" i="76"/>
  <c r="G109" i="76"/>
  <c r="C109" i="76" s="1"/>
  <c r="G108" i="76"/>
  <c r="C108" i="76" s="1"/>
  <c r="I107" i="76"/>
  <c r="H107" i="76"/>
  <c r="G107" i="76"/>
  <c r="E107" i="76"/>
  <c r="C105" i="76"/>
  <c r="G104" i="76"/>
  <c r="C104" i="76"/>
  <c r="I103" i="76"/>
  <c r="H103" i="76"/>
  <c r="G103" i="76"/>
  <c r="F103" i="76"/>
  <c r="E103" i="76"/>
  <c r="C103" i="76"/>
  <c r="G100" i="76"/>
  <c r="C100" i="76"/>
  <c r="G99" i="76"/>
  <c r="C99" i="76"/>
  <c r="G98" i="76"/>
  <c r="C98" i="76"/>
  <c r="G97" i="76"/>
  <c r="C97" i="76"/>
  <c r="G96" i="76"/>
  <c r="C96" i="76"/>
  <c r="I95" i="76"/>
  <c r="H95" i="76"/>
  <c r="G95" i="76"/>
  <c r="F95" i="76"/>
  <c r="E95" i="76"/>
  <c r="C95" i="76"/>
  <c r="I93" i="76"/>
  <c r="H93" i="76"/>
  <c r="G93" i="76"/>
  <c r="F93" i="76"/>
  <c r="G79" i="76"/>
  <c r="C79" i="76"/>
  <c r="G78" i="76"/>
  <c r="C78" i="76"/>
  <c r="H77" i="76"/>
  <c r="G77" i="76"/>
  <c r="D77" i="76"/>
  <c r="C77" i="76"/>
  <c r="I74" i="76"/>
  <c r="H74" i="76"/>
  <c r="G74" i="76"/>
  <c r="E74" i="76"/>
  <c r="D74" i="76"/>
  <c r="C74" i="76"/>
  <c r="G73" i="76"/>
  <c r="C73" i="76"/>
  <c r="I72" i="76"/>
  <c r="H72" i="76"/>
  <c r="H70" i="76" s="1"/>
  <c r="G72" i="76"/>
  <c r="F72" i="76"/>
  <c r="E72" i="76"/>
  <c r="D72" i="76"/>
  <c r="D70" i="76" s="1"/>
  <c r="I70" i="76"/>
  <c r="G70" i="76"/>
  <c r="E70" i="76"/>
  <c r="C62" i="76"/>
  <c r="C61" i="76"/>
  <c r="G60" i="76"/>
  <c r="C60" i="76" s="1"/>
  <c r="H59" i="76"/>
  <c r="F59" i="76"/>
  <c r="E59" i="76"/>
  <c r="D59" i="76"/>
  <c r="G57" i="76"/>
  <c r="C57" i="76" s="1"/>
  <c r="G56" i="76"/>
  <c r="C56" i="76" s="1"/>
  <c r="G55" i="76"/>
  <c r="C55" i="76" s="1"/>
  <c r="G54" i="76"/>
  <c r="C54" i="76" s="1"/>
  <c r="G53" i="76"/>
  <c r="C53" i="76" s="1"/>
  <c r="G52" i="76"/>
  <c r="C52" i="76" s="1"/>
  <c r="G51" i="76"/>
  <c r="C51" i="76" s="1"/>
  <c r="H50" i="76"/>
  <c r="F50" i="76"/>
  <c r="E50" i="76"/>
  <c r="G48" i="76"/>
  <c r="C48" i="76" s="1"/>
  <c r="G47" i="76"/>
  <c r="C47" i="76" s="1"/>
  <c r="G46" i="76"/>
  <c r="C46" i="76" s="1"/>
  <c r="G45" i="76"/>
  <c r="C45" i="76" s="1"/>
  <c r="G44" i="76"/>
  <c r="C44" i="76" s="1"/>
  <c r="G43" i="76"/>
  <c r="C43" i="76" s="1"/>
  <c r="I42" i="76"/>
  <c r="I20" i="76" s="1"/>
  <c r="H42" i="76"/>
  <c r="G42" i="76"/>
  <c r="G20" i="76" s="1"/>
  <c r="F42" i="76"/>
  <c r="E42" i="76"/>
  <c r="C42" i="76" s="1"/>
  <c r="H40" i="76"/>
  <c r="F40" i="76"/>
  <c r="D40" i="76"/>
  <c r="G37" i="76"/>
  <c r="C37" i="76" s="1"/>
  <c r="G36" i="76"/>
  <c r="C36" i="76" s="1"/>
  <c r="C35" i="76"/>
  <c r="C34" i="76"/>
  <c r="I33" i="76"/>
  <c r="H33" i="76"/>
  <c r="G33" i="76"/>
  <c r="F33" i="76"/>
  <c r="E33" i="76"/>
  <c r="C33" i="76" s="1"/>
  <c r="I31" i="76"/>
  <c r="H31" i="76"/>
  <c r="G31" i="76"/>
  <c r="F31" i="76"/>
  <c r="E31" i="76"/>
  <c r="C31" i="76" s="1"/>
  <c r="I24" i="76"/>
  <c r="H24" i="76"/>
  <c r="F24" i="76"/>
  <c r="D24" i="76"/>
  <c r="I22" i="76"/>
  <c r="H22" i="76"/>
  <c r="F22" i="76"/>
  <c r="E22" i="76"/>
  <c r="D22" i="76"/>
  <c r="H20" i="76"/>
  <c r="H18" i="76" s="1"/>
  <c r="F20" i="76"/>
  <c r="F18" i="76" s="1"/>
  <c r="D20" i="76"/>
  <c r="G185" i="75"/>
  <c r="C185" i="75" s="1"/>
  <c r="H184" i="75"/>
  <c r="E184" i="75"/>
  <c r="G183" i="75"/>
  <c r="C183" i="75" s="1"/>
  <c r="G182" i="75"/>
  <c r="C182" i="75" s="1"/>
  <c r="G181" i="75"/>
  <c r="C181" i="75" s="1"/>
  <c r="I180" i="75"/>
  <c r="H180" i="75"/>
  <c r="G180" i="75"/>
  <c r="F180" i="75"/>
  <c r="E180" i="75"/>
  <c r="C180" i="75" s="1"/>
  <c r="G178" i="75"/>
  <c r="C178" i="75" s="1"/>
  <c r="G177" i="75"/>
  <c r="C177" i="75" s="1"/>
  <c r="G176" i="75"/>
  <c r="C176" i="75" s="1"/>
  <c r="C175" i="75"/>
  <c r="H174" i="75"/>
  <c r="G174" i="75"/>
  <c r="F174" i="75"/>
  <c r="E174" i="75"/>
  <c r="C174" i="75" s="1"/>
  <c r="I172" i="75"/>
  <c r="F172" i="75"/>
  <c r="E172" i="75"/>
  <c r="G157" i="75"/>
  <c r="C157" i="75" s="1"/>
  <c r="G156" i="75"/>
  <c r="C156" i="75" s="1"/>
  <c r="G155" i="75"/>
  <c r="C155" i="75" s="1"/>
  <c r="I154" i="75"/>
  <c r="H154" i="75"/>
  <c r="F154" i="75"/>
  <c r="E154" i="75"/>
  <c r="D154" i="75"/>
  <c r="G153" i="75"/>
  <c r="C153" i="75" s="1"/>
  <c r="G152" i="75"/>
  <c r="C152" i="75" s="1"/>
  <c r="C151" i="75"/>
  <c r="G150" i="75"/>
  <c r="C150" i="75" s="1"/>
  <c r="I149" i="75"/>
  <c r="I128" i="75" s="1"/>
  <c r="H149" i="75"/>
  <c r="G149" i="75"/>
  <c r="F149" i="75"/>
  <c r="E149" i="75"/>
  <c r="C149" i="75" s="1"/>
  <c r="G146" i="75"/>
  <c r="C146" i="75" s="1"/>
  <c r="G145" i="75"/>
  <c r="C145" i="75" s="1"/>
  <c r="G144" i="75"/>
  <c r="C144" i="75" s="1"/>
  <c r="G143" i="75"/>
  <c r="C143" i="75" s="1"/>
  <c r="G142" i="75"/>
  <c r="C142" i="75" s="1"/>
  <c r="G141" i="75"/>
  <c r="C141" i="75" s="1"/>
  <c r="G140" i="75"/>
  <c r="C140" i="75" s="1"/>
  <c r="G139" i="75"/>
  <c r="C139" i="75" s="1"/>
  <c r="G138" i="75"/>
  <c r="C138" i="75" s="1"/>
  <c r="G137" i="75"/>
  <c r="C137" i="75" s="1"/>
  <c r="G136" i="75"/>
  <c r="C136" i="75" s="1"/>
  <c r="G135" i="75"/>
  <c r="C135" i="75" s="1"/>
  <c r="G134" i="75"/>
  <c r="C134" i="75" s="1"/>
  <c r="G133" i="75"/>
  <c r="C133" i="75" s="1"/>
  <c r="G132" i="75"/>
  <c r="C132" i="75" s="1"/>
  <c r="G131" i="75"/>
  <c r="C131" i="75" s="1"/>
  <c r="H130" i="75"/>
  <c r="F130" i="75"/>
  <c r="E130" i="75"/>
  <c r="H128" i="75"/>
  <c r="F128" i="75"/>
  <c r="D128" i="75"/>
  <c r="G122" i="75"/>
  <c r="G121" i="75" s="1"/>
  <c r="C121" i="75" s="1"/>
  <c r="I121" i="75"/>
  <c r="H121" i="75"/>
  <c r="D121" i="75"/>
  <c r="G119" i="75"/>
  <c r="C119" i="75" s="1"/>
  <c r="I118" i="75"/>
  <c r="H118" i="75"/>
  <c r="E118" i="75"/>
  <c r="D118" i="75"/>
  <c r="I116" i="75"/>
  <c r="H116" i="75"/>
  <c r="G116" i="75"/>
  <c r="F116" i="75"/>
  <c r="F114" i="75" s="1"/>
  <c r="I114" i="75"/>
  <c r="H114" i="75"/>
  <c r="D114" i="75"/>
  <c r="G109" i="75"/>
  <c r="C109" i="75" s="1"/>
  <c r="G108" i="75"/>
  <c r="C108" i="75" s="1"/>
  <c r="I107" i="75"/>
  <c r="H107" i="75"/>
  <c r="E107" i="75"/>
  <c r="C105" i="75"/>
  <c r="G104" i="75"/>
  <c r="C104" i="75" s="1"/>
  <c r="I103" i="75"/>
  <c r="H103" i="75"/>
  <c r="G103" i="75"/>
  <c r="F103" i="75"/>
  <c r="E103" i="75"/>
  <c r="C103" i="75" s="1"/>
  <c r="G100" i="75"/>
  <c r="C100" i="75" s="1"/>
  <c r="G99" i="75"/>
  <c r="C99" i="75" s="1"/>
  <c r="G98" i="75"/>
  <c r="C98" i="75" s="1"/>
  <c r="G97" i="75"/>
  <c r="C97" i="75" s="1"/>
  <c r="G96" i="75"/>
  <c r="C96" i="75" s="1"/>
  <c r="I95" i="75"/>
  <c r="H95" i="75"/>
  <c r="G95" i="75"/>
  <c r="F95" i="75"/>
  <c r="E95" i="75"/>
  <c r="C95" i="75" s="1"/>
  <c r="I93" i="75"/>
  <c r="H93" i="75"/>
  <c r="F93" i="75"/>
  <c r="E93" i="75"/>
  <c r="G79" i="75"/>
  <c r="C79" i="75" s="1"/>
  <c r="G78" i="75"/>
  <c r="C78" i="75" s="1"/>
  <c r="H77" i="75"/>
  <c r="D77" i="75"/>
  <c r="I74" i="75"/>
  <c r="H74" i="75"/>
  <c r="G74" i="75"/>
  <c r="E74" i="75"/>
  <c r="D74" i="75"/>
  <c r="G73" i="75"/>
  <c r="C73" i="75" s="1"/>
  <c r="I72" i="75"/>
  <c r="I70" i="75" s="1"/>
  <c r="H72" i="75"/>
  <c r="G72" i="75"/>
  <c r="F72" i="75"/>
  <c r="E72" i="75"/>
  <c r="E70" i="75" s="1"/>
  <c r="D72" i="75"/>
  <c r="C72" i="75"/>
  <c r="H70" i="75"/>
  <c r="F70" i="75"/>
  <c r="D70" i="75"/>
  <c r="C62" i="75"/>
  <c r="C61" i="75"/>
  <c r="G60" i="75"/>
  <c r="C60" i="75" s="1"/>
  <c r="H59" i="75"/>
  <c r="F59" i="75"/>
  <c r="E59" i="75"/>
  <c r="D59" i="75"/>
  <c r="D24" i="75" s="1"/>
  <c r="G57" i="75"/>
  <c r="C57" i="75" s="1"/>
  <c r="G56" i="75"/>
  <c r="C56" i="75" s="1"/>
  <c r="G55" i="75"/>
  <c r="C55" i="75" s="1"/>
  <c r="G54" i="75"/>
  <c r="C54" i="75" s="1"/>
  <c r="G53" i="75"/>
  <c r="C53" i="75" s="1"/>
  <c r="G52" i="75"/>
  <c r="C52" i="75" s="1"/>
  <c r="G51" i="75"/>
  <c r="C51" i="75" s="1"/>
  <c r="H50" i="75"/>
  <c r="F50" i="75"/>
  <c r="E50" i="75"/>
  <c r="G48" i="75"/>
  <c r="C48" i="75"/>
  <c r="G47" i="75"/>
  <c r="C47" i="75"/>
  <c r="G46" i="75"/>
  <c r="C46" i="75"/>
  <c r="G45" i="75"/>
  <c r="C45" i="75"/>
  <c r="G44" i="75"/>
  <c r="C44" i="75"/>
  <c r="G43" i="75"/>
  <c r="C43" i="75"/>
  <c r="I42" i="75"/>
  <c r="H42" i="75"/>
  <c r="H20" i="75" s="1"/>
  <c r="G42" i="75"/>
  <c r="F42" i="75"/>
  <c r="F20" i="75" s="1"/>
  <c r="E42" i="75"/>
  <c r="C42" i="75"/>
  <c r="I40" i="75"/>
  <c r="H40" i="75"/>
  <c r="E40" i="75"/>
  <c r="D40" i="75"/>
  <c r="G37" i="75"/>
  <c r="C37" i="75" s="1"/>
  <c r="G36" i="75"/>
  <c r="C36" i="75" s="1"/>
  <c r="C35" i="75"/>
  <c r="C34" i="75"/>
  <c r="I33" i="75"/>
  <c r="I31" i="75" s="1"/>
  <c r="H33" i="75"/>
  <c r="G33" i="75"/>
  <c r="G31" i="75" s="1"/>
  <c r="F33" i="75"/>
  <c r="E33" i="75"/>
  <c r="C33" i="75" s="1"/>
  <c r="H31" i="75"/>
  <c r="F31" i="75"/>
  <c r="I24" i="75"/>
  <c r="I22" i="75"/>
  <c r="H22" i="75"/>
  <c r="F22" i="75"/>
  <c r="E22" i="75"/>
  <c r="D22" i="75"/>
  <c r="I20" i="75"/>
  <c r="D20" i="75"/>
  <c r="G185" i="73"/>
  <c r="C185" i="73" s="1"/>
  <c r="H184" i="73"/>
  <c r="E184" i="73"/>
  <c r="G183" i="73"/>
  <c r="C183" i="73" s="1"/>
  <c r="G182" i="73"/>
  <c r="C182" i="73" s="1"/>
  <c r="G181" i="73"/>
  <c r="C181" i="73" s="1"/>
  <c r="I180" i="73"/>
  <c r="H180" i="73"/>
  <c r="F180" i="73"/>
  <c r="E180" i="73"/>
  <c r="G178" i="73"/>
  <c r="C178" i="73" s="1"/>
  <c r="G177" i="73"/>
  <c r="C177" i="73" s="1"/>
  <c r="G176" i="73"/>
  <c r="C176" i="73" s="1"/>
  <c r="C175" i="73"/>
  <c r="H174" i="73"/>
  <c r="F174" i="73"/>
  <c r="F172" i="73" s="1"/>
  <c r="E174" i="73"/>
  <c r="I172" i="73"/>
  <c r="E172" i="73"/>
  <c r="G157" i="73"/>
  <c r="C157" i="73" s="1"/>
  <c r="G156" i="73"/>
  <c r="C156" i="73" s="1"/>
  <c r="G155" i="73"/>
  <c r="C155" i="73" s="1"/>
  <c r="I154" i="73"/>
  <c r="H154" i="73"/>
  <c r="G154" i="73"/>
  <c r="F154" i="73"/>
  <c r="E154" i="73"/>
  <c r="D154" i="73"/>
  <c r="C154" i="73"/>
  <c r="G153" i="73"/>
  <c r="C153" i="73"/>
  <c r="G152" i="73"/>
  <c r="C152" i="73"/>
  <c r="C151" i="73"/>
  <c r="G150" i="73"/>
  <c r="C150" i="73" s="1"/>
  <c r="I149" i="73"/>
  <c r="H149" i="73"/>
  <c r="F149" i="73"/>
  <c r="E149" i="73"/>
  <c r="G146" i="73"/>
  <c r="C146" i="73" s="1"/>
  <c r="G145" i="73"/>
  <c r="C145" i="73" s="1"/>
  <c r="G144" i="73"/>
  <c r="C144" i="73" s="1"/>
  <c r="G143" i="73"/>
  <c r="C143" i="73" s="1"/>
  <c r="G142" i="73"/>
  <c r="C142" i="73" s="1"/>
  <c r="G141" i="73"/>
  <c r="C141" i="73" s="1"/>
  <c r="G140" i="73"/>
  <c r="C140" i="73" s="1"/>
  <c r="G139" i="73"/>
  <c r="C139" i="73" s="1"/>
  <c r="G138" i="73"/>
  <c r="C138" i="73" s="1"/>
  <c r="G137" i="73"/>
  <c r="C137" i="73" s="1"/>
  <c r="G136" i="73"/>
  <c r="C136" i="73" s="1"/>
  <c r="G135" i="73"/>
  <c r="C135" i="73" s="1"/>
  <c r="G134" i="73"/>
  <c r="C134" i="73" s="1"/>
  <c r="G133" i="73"/>
  <c r="C133" i="73" s="1"/>
  <c r="G132" i="73"/>
  <c r="C132" i="73" s="1"/>
  <c r="G131" i="73"/>
  <c r="H130" i="73"/>
  <c r="F130" i="73"/>
  <c r="E130" i="73"/>
  <c r="H128" i="73"/>
  <c r="F128" i="73"/>
  <c r="D128" i="73"/>
  <c r="G122" i="73"/>
  <c r="G121" i="73" s="1"/>
  <c r="I121" i="73"/>
  <c r="H121" i="73"/>
  <c r="D121" i="73"/>
  <c r="G119" i="73"/>
  <c r="G118" i="73" s="1"/>
  <c r="I118" i="73"/>
  <c r="H118" i="73"/>
  <c r="E118" i="73"/>
  <c r="D118" i="73"/>
  <c r="C118" i="73"/>
  <c r="I116" i="73"/>
  <c r="H116" i="73"/>
  <c r="H114" i="73" s="1"/>
  <c r="G116" i="73"/>
  <c r="F116" i="73"/>
  <c r="F114" i="73" s="1"/>
  <c r="I114" i="73"/>
  <c r="G114" i="73"/>
  <c r="G109" i="73"/>
  <c r="C109" i="73"/>
  <c r="G108" i="73"/>
  <c r="C108" i="73"/>
  <c r="I107" i="73"/>
  <c r="H107" i="73"/>
  <c r="G107" i="73"/>
  <c r="E107" i="73"/>
  <c r="C107" i="73" s="1"/>
  <c r="C105" i="73"/>
  <c r="G104" i="73"/>
  <c r="C104" i="73" s="1"/>
  <c r="I103" i="73"/>
  <c r="H103" i="73"/>
  <c r="G103" i="73"/>
  <c r="F103" i="73"/>
  <c r="E103" i="73"/>
  <c r="C103" i="73"/>
  <c r="G100" i="73"/>
  <c r="C100" i="73"/>
  <c r="G99" i="73"/>
  <c r="C99" i="73"/>
  <c r="G98" i="73"/>
  <c r="C98" i="73"/>
  <c r="G97" i="73"/>
  <c r="C97" i="73"/>
  <c r="G96" i="73"/>
  <c r="C96" i="73"/>
  <c r="I95" i="73"/>
  <c r="H95" i="73"/>
  <c r="G95" i="73"/>
  <c r="F95" i="73"/>
  <c r="E95" i="73"/>
  <c r="C95" i="73"/>
  <c r="I93" i="73"/>
  <c r="H93" i="73"/>
  <c r="G93" i="73"/>
  <c r="F93" i="73"/>
  <c r="E93" i="73"/>
  <c r="C93" i="73"/>
  <c r="G79" i="73"/>
  <c r="C79" i="73"/>
  <c r="G78" i="73"/>
  <c r="C78" i="73"/>
  <c r="H77" i="73"/>
  <c r="G77" i="73"/>
  <c r="D77" i="73"/>
  <c r="C77" i="73"/>
  <c r="I74" i="73"/>
  <c r="H74" i="73"/>
  <c r="G74" i="73"/>
  <c r="E74" i="73"/>
  <c r="D74" i="73"/>
  <c r="C74" i="73"/>
  <c r="G73" i="73"/>
  <c r="C73" i="73"/>
  <c r="I72" i="73"/>
  <c r="H72" i="73"/>
  <c r="H70" i="73" s="1"/>
  <c r="G72" i="73"/>
  <c r="F72" i="73"/>
  <c r="E72" i="73"/>
  <c r="D72" i="73"/>
  <c r="D70" i="73" s="1"/>
  <c r="I70" i="73"/>
  <c r="G70" i="73"/>
  <c r="E70" i="73"/>
  <c r="C62" i="73"/>
  <c r="C61" i="73"/>
  <c r="G60" i="73"/>
  <c r="C60" i="73" s="1"/>
  <c r="H59" i="73"/>
  <c r="F59" i="73"/>
  <c r="E59" i="73"/>
  <c r="D59" i="73"/>
  <c r="G57" i="73"/>
  <c r="C57" i="73" s="1"/>
  <c r="G56" i="73"/>
  <c r="C56" i="73" s="1"/>
  <c r="G55" i="73"/>
  <c r="C55" i="73" s="1"/>
  <c r="G54" i="73"/>
  <c r="C54" i="73" s="1"/>
  <c r="G53" i="73"/>
  <c r="C53" i="73" s="1"/>
  <c r="G52" i="73"/>
  <c r="C52" i="73" s="1"/>
  <c r="G51" i="73"/>
  <c r="C51" i="73" s="1"/>
  <c r="H50" i="73"/>
  <c r="F50" i="73"/>
  <c r="E50" i="73"/>
  <c r="G48" i="73"/>
  <c r="C48" i="73" s="1"/>
  <c r="G47" i="73"/>
  <c r="C47" i="73" s="1"/>
  <c r="G46" i="73"/>
  <c r="C46" i="73" s="1"/>
  <c r="G45" i="73"/>
  <c r="C45" i="73" s="1"/>
  <c r="G44" i="73"/>
  <c r="C44" i="73" s="1"/>
  <c r="G43" i="73"/>
  <c r="C43" i="73" s="1"/>
  <c r="I42" i="73"/>
  <c r="I40" i="73" s="1"/>
  <c r="H42" i="73"/>
  <c r="G42" i="73"/>
  <c r="F42" i="73"/>
  <c r="E42" i="73"/>
  <c r="C42" i="73" s="1"/>
  <c r="H40" i="73"/>
  <c r="F40" i="73"/>
  <c r="D40" i="73"/>
  <c r="G37" i="73"/>
  <c r="C37" i="73" s="1"/>
  <c r="G36" i="73"/>
  <c r="C36" i="73" s="1"/>
  <c r="C35" i="73"/>
  <c r="C34" i="73"/>
  <c r="I33" i="73"/>
  <c r="H33" i="73"/>
  <c r="G33" i="73"/>
  <c r="F33" i="73"/>
  <c r="E33" i="73"/>
  <c r="C33" i="73" s="1"/>
  <c r="I31" i="73"/>
  <c r="H31" i="73"/>
  <c r="G31" i="73"/>
  <c r="F31" i="73"/>
  <c r="E31" i="73"/>
  <c r="C31" i="73" s="1"/>
  <c r="I24" i="73"/>
  <c r="H24" i="73"/>
  <c r="F24" i="73"/>
  <c r="E24" i="73"/>
  <c r="D24" i="73"/>
  <c r="I22" i="73"/>
  <c r="H22" i="73"/>
  <c r="F22" i="73"/>
  <c r="E22" i="73"/>
  <c r="D22" i="73"/>
  <c r="I20" i="73"/>
  <c r="H20" i="73"/>
  <c r="H18" i="73" s="1"/>
  <c r="F20" i="73"/>
  <c r="F18" i="73" s="1"/>
  <c r="D20" i="73"/>
  <c r="I18" i="73"/>
  <c r="G57" i="72"/>
  <c r="G56" i="72"/>
  <c r="G55" i="72"/>
  <c r="G54" i="72"/>
  <c r="C57" i="72"/>
  <c r="C56" i="72"/>
  <c r="C55" i="72"/>
  <c r="C54" i="72"/>
  <c r="G153" i="72"/>
  <c r="G152" i="72"/>
  <c r="C153" i="72"/>
  <c r="H154" i="72"/>
  <c r="G53" i="72"/>
  <c r="C53" i="72" s="1"/>
  <c r="G52" i="72"/>
  <c r="C52" i="72" s="1"/>
  <c r="H50" i="72"/>
  <c r="G185" i="72"/>
  <c r="C185" i="72" s="1"/>
  <c r="H184" i="72"/>
  <c r="G184" i="72"/>
  <c r="E184" i="72"/>
  <c r="C184" i="72"/>
  <c r="G183" i="72"/>
  <c r="C183" i="72"/>
  <c r="G182" i="72"/>
  <c r="C182" i="72"/>
  <c r="G181" i="72"/>
  <c r="C181" i="72"/>
  <c r="I180" i="72"/>
  <c r="H180" i="72"/>
  <c r="G180" i="72"/>
  <c r="F180" i="72"/>
  <c r="E180" i="72"/>
  <c r="C180" i="72"/>
  <c r="G178" i="72"/>
  <c r="C178" i="72"/>
  <c r="G177" i="72"/>
  <c r="C177" i="72"/>
  <c r="G176" i="72"/>
  <c r="C176" i="72"/>
  <c r="C175" i="72"/>
  <c r="H174" i="72"/>
  <c r="G174" i="72"/>
  <c r="F174" i="72"/>
  <c r="F172" i="72" s="1"/>
  <c r="E174" i="72"/>
  <c r="C174" i="72"/>
  <c r="I172" i="72"/>
  <c r="H172" i="72"/>
  <c r="E172" i="72"/>
  <c r="G157" i="72"/>
  <c r="C157" i="72"/>
  <c r="G156" i="72"/>
  <c r="C156" i="72"/>
  <c r="G155" i="72"/>
  <c r="C155" i="72"/>
  <c r="I154" i="72"/>
  <c r="G154" i="72"/>
  <c r="F154" i="72"/>
  <c r="E154" i="72"/>
  <c r="D154" i="72"/>
  <c r="C154" i="72"/>
  <c r="C152" i="72"/>
  <c r="C151" i="72"/>
  <c r="G150" i="72"/>
  <c r="G149" i="72" s="1"/>
  <c r="C150" i="72"/>
  <c r="I149" i="72"/>
  <c r="H149" i="72"/>
  <c r="F149" i="72"/>
  <c r="E149" i="72"/>
  <c r="G146" i="72"/>
  <c r="C146" i="72" s="1"/>
  <c r="G145" i="72"/>
  <c r="C145" i="72" s="1"/>
  <c r="G144" i="72"/>
  <c r="C144" i="72" s="1"/>
  <c r="G143" i="72"/>
  <c r="C143" i="72" s="1"/>
  <c r="G142" i="72"/>
  <c r="C142" i="72" s="1"/>
  <c r="G141" i="72"/>
  <c r="C141" i="72" s="1"/>
  <c r="G140" i="72"/>
  <c r="C140" i="72" s="1"/>
  <c r="G139" i="72"/>
  <c r="C139" i="72" s="1"/>
  <c r="G138" i="72"/>
  <c r="C138" i="72" s="1"/>
  <c r="G137" i="72"/>
  <c r="C137" i="72" s="1"/>
  <c r="G136" i="72"/>
  <c r="C136" i="72" s="1"/>
  <c r="G135" i="72"/>
  <c r="C135" i="72" s="1"/>
  <c r="G134" i="72"/>
  <c r="C134" i="72" s="1"/>
  <c r="G133" i="72"/>
  <c r="C133" i="72" s="1"/>
  <c r="G132" i="72"/>
  <c r="C132" i="72" s="1"/>
  <c r="G131" i="72"/>
  <c r="C131" i="72" s="1"/>
  <c r="H130" i="72"/>
  <c r="F130" i="72"/>
  <c r="E130" i="72"/>
  <c r="I128" i="72"/>
  <c r="H128" i="72"/>
  <c r="F128" i="72"/>
  <c r="D128" i="72"/>
  <c r="G122" i="72"/>
  <c r="G121" i="72" s="1"/>
  <c r="C121" i="72" s="1"/>
  <c r="I121" i="72"/>
  <c r="H121" i="72"/>
  <c r="D121" i="72"/>
  <c r="G119" i="72"/>
  <c r="G118" i="72" s="1"/>
  <c r="I118" i="72"/>
  <c r="H118" i="72"/>
  <c r="E118" i="72"/>
  <c r="D118" i="72"/>
  <c r="I116" i="72"/>
  <c r="H116" i="72"/>
  <c r="G116" i="72"/>
  <c r="F116" i="72"/>
  <c r="I114" i="72"/>
  <c r="H114" i="72"/>
  <c r="F114" i="72"/>
  <c r="D114" i="72"/>
  <c r="G109" i="72"/>
  <c r="C109" i="72" s="1"/>
  <c r="G108" i="72"/>
  <c r="C108" i="72" s="1"/>
  <c r="I107" i="72"/>
  <c r="H107" i="72"/>
  <c r="G107" i="72"/>
  <c r="E107" i="72"/>
  <c r="C107" i="72"/>
  <c r="C105" i="72"/>
  <c r="G104" i="72"/>
  <c r="C104" i="72" s="1"/>
  <c r="I103" i="72"/>
  <c r="H103" i="72"/>
  <c r="G103" i="72"/>
  <c r="F103" i="72"/>
  <c r="E103" i="72"/>
  <c r="G100" i="72"/>
  <c r="C100" i="72" s="1"/>
  <c r="G99" i="72"/>
  <c r="C99" i="72" s="1"/>
  <c r="G98" i="72"/>
  <c r="C98" i="72" s="1"/>
  <c r="G97" i="72"/>
  <c r="C97" i="72" s="1"/>
  <c r="G96" i="72"/>
  <c r="C96" i="72" s="1"/>
  <c r="I95" i="72"/>
  <c r="H95" i="72"/>
  <c r="G95" i="72"/>
  <c r="F95" i="72"/>
  <c r="E95" i="72"/>
  <c r="I93" i="72"/>
  <c r="H93" i="72"/>
  <c r="G93" i="72"/>
  <c r="F93" i="72"/>
  <c r="E93" i="72"/>
  <c r="C93" i="72" s="1"/>
  <c r="G79" i="72"/>
  <c r="C79" i="72" s="1"/>
  <c r="G78" i="72"/>
  <c r="C78" i="72" s="1"/>
  <c r="H77" i="72"/>
  <c r="D77" i="72"/>
  <c r="I74" i="72"/>
  <c r="H74" i="72"/>
  <c r="G74" i="72"/>
  <c r="E74" i="72"/>
  <c r="D74" i="72"/>
  <c r="G73" i="72"/>
  <c r="C73" i="72" s="1"/>
  <c r="I72" i="72"/>
  <c r="I70" i="72" s="1"/>
  <c r="H72" i="72"/>
  <c r="G72" i="72"/>
  <c r="F72" i="72"/>
  <c r="E72" i="72"/>
  <c r="E70" i="72" s="1"/>
  <c r="D72" i="72"/>
  <c r="C72" i="72"/>
  <c r="H70" i="72"/>
  <c r="F70" i="72"/>
  <c r="D70" i="72"/>
  <c r="C62" i="72"/>
  <c r="C61" i="72"/>
  <c r="G60" i="72"/>
  <c r="C60" i="72" s="1"/>
  <c r="H59" i="72"/>
  <c r="F59" i="72"/>
  <c r="E59" i="72"/>
  <c r="D59" i="72"/>
  <c r="G51" i="72"/>
  <c r="C51" i="72" s="1"/>
  <c r="G50" i="72"/>
  <c r="E50" i="72"/>
  <c r="G48" i="72"/>
  <c r="C48" i="72" s="1"/>
  <c r="G47" i="72"/>
  <c r="C47" i="72" s="1"/>
  <c r="G46" i="72"/>
  <c r="C46" i="72" s="1"/>
  <c r="G45" i="72"/>
  <c r="C45" i="72" s="1"/>
  <c r="G44" i="72"/>
  <c r="C44" i="72" s="1"/>
  <c r="G43" i="72"/>
  <c r="C43" i="72" s="1"/>
  <c r="I42" i="72"/>
  <c r="H42" i="72"/>
  <c r="G42" i="72"/>
  <c r="F42" i="72"/>
  <c r="E42" i="72"/>
  <c r="C42" i="72" s="1"/>
  <c r="I40" i="72"/>
  <c r="D40" i="72"/>
  <c r="G37" i="72"/>
  <c r="C37" i="72" s="1"/>
  <c r="G36" i="72"/>
  <c r="C36" i="72" s="1"/>
  <c r="C35" i="72"/>
  <c r="C34" i="72"/>
  <c r="I33" i="72"/>
  <c r="H33" i="72"/>
  <c r="G33" i="72"/>
  <c r="F33" i="72"/>
  <c r="E33" i="72"/>
  <c r="I31" i="72"/>
  <c r="H31" i="72"/>
  <c r="G31" i="72"/>
  <c r="F31" i="72"/>
  <c r="E31" i="72"/>
  <c r="C31" i="72" s="1"/>
  <c r="I24" i="72"/>
  <c r="H24" i="72"/>
  <c r="F24" i="72"/>
  <c r="E24" i="72"/>
  <c r="D24" i="72"/>
  <c r="I22" i="72"/>
  <c r="H22" i="72"/>
  <c r="E22" i="72"/>
  <c r="D22" i="72"/>
  <c r="I20" i="72"/>
  <c r="I18" i="72" s="1"/>
  <c r="H20" i="72"/>
  <c r="F20" i="72"/>
  <c r="D20" i="72"/>
  <c r="H18" i="72"/>
  <c r="D18" i="72"/>
  <c r="G179" i="71"/>
  <c r="C179" i="71" s="1"/>
  <c r="H178" i="71"/>
  <c r="G178" i="71"/>
  <c r="E178" i="71"/>
  <c r="C178" i="71" s="1"/>
  <c r="G177" i="71"/>
  <c r="C177" i="71" s="1"/>
  <c r="G176" i="71"/>
  <c r="C176" i="71" s="1"/>
  <c r="G175" i="71"/>
  <c r="C175" i="71" s="1"/>
  <c r="I174" i="71"/>
  <c r="H174" i="71"/>
  <c r="G174" i="71"/>
  <c r="F174" i="71"/>
  <c r="E174" i="71"/>
  <c r="C174" i="71"/>
  <c r="G172" i="71"/>
  <c r="C172" i="71"/>
  <c r="G171" i="71"/>
  <c r="C171" i="71"/>
  <c r="G170" i="71"/>
  <c r="C170" i="71"/>
  <c r="C169" i="71"/>
  <c r="H168" i="71"/>
  <c r="G168" i="71"/>
  <c r="F168" i="71"/>
  <c r="E168" i="71"/>
  <c r="C168" i="71"/>
  <c r="I166" i="71"/>
  <c r="H166" i="71"/>
  <c r="G166" i="71"/>
  <c r="F166" i="71"/>
  <c r="E166" i="71"/>
  <c r="C166" i="71"/>
  <c r="G151" i="71"/>
  <c r="C151" i="71" s="1"/>
  <c r="G150" i="71"/>
  <c r="C150" i="71" s="1"/>
  <c r="G149" i="71"/>
  <c r="C149" i="71"/>
  <c r="I148" i="71"/>
  <c r="H148" i="71"/>
  <c r="G148" i="71"/>
  <c r="F148" i="71"/>
  <c r="E148" i="71"/>
  <c r="D148" i="71"/>
  <c r="C146" i="71"/>
  <c r="C145" i="71"/>
  <c r="G144" i="71"/>
  <c r="C144" i="71" s="1"/>
  <c r="I143" i="71"/>
  <c r="H143" i="71"/>
  <c r="G143" i="71"/>
  <c r="F143" i="71"/>
  <c r="E143" i="71"/>
  <c r="C143" i="71" s="1"/>
  <c r="G140" i="71"/>
  <c r="C140" i="71" s="1"/>
  <c r="G139" i="71"/>
  <c r="C139" i="71" s="1"/>
  <c r="G138" i="71"/>
  <c r="C138" i="71" s="1"/>
  <c r="G137" i="71"/>
  <c r="C137" i="71" s="1"/>
  <c r="G136" i="71"/>
  <c r="C136" i="71" s="1"/>
  <c r="G135" i="71"/>
  <c r="C135" i="71" s="1"/>
  <c r="G134" i="71"/>
  <c r="C134" i="71" s="1"/>
  <c r="G133" i="71"/>
  <c r="C133" i="71" s="1"/>
  <c r="G132" i="71"/>
  <c r="C132" i="71" s="1"/>
  <c r="G131" i="71"/>
  <c r="C131" i="71" s="1"/>
  <c r="G130" i="71"/>
  <c r="C130" i="71" s="1"/>
  <c r="G129" i="71"/>
  <c r="C129" i="71" s="1"/>
  <c r="G128" i="71"/>
  <c r="C128" i="71" s="1"/>
  <c r="G127" i="71"/>
  <c r="C127" i="71" s="1"/>
  <c r="G126" i="71"/>
  <c r="C126" i="71" s="1"/>
  <c r="G125" i="71"/>
  <c r="C125" i="71" s="1"/>
  <c r="H124" i="71"/>
  <c r="F124" i="71"/>
  <c r="E124" i="71"/>
  <c r="I122" i="71"/>
  <c r="H122" i="71"/>
  <c r="F122" i="71"/>
  <c r="E122" i="71"/>
  <c r="D122" i="71"/>
  <c r="G116" i="71"/>
  <c r="G115" i="71" s="1"/>
  <c r="I115" i="71"/>
  <c r="H115" i="71"/>
  <c r="D115" i="71"/>
  <c r="G113" i="71"/>
  <c r="G112" i="71" s="1"/>
  <c r="I112" i="71"/>
  <c r="H112" i="71"/>
  <c r="E112" i="71"/>
  <c r="E110" i="71" s="1"/>
  <c r="D112" i="71"/>
  <c r="I110" i="71"/>
  <c r="H110" i="71"/>
  <c r="G110" i="71"/>
  <c r="F110" i="71"/>
  <c r="I108" i="71"/>
  <c r="H108" i="71"/>
  <c r="F108" i="71"/>
  <c r="D108" i="71"/>
  <c r="G103" i="71"/>
  <c r="C103" i="71" s="1"/>
  <c r="G102" i="71"/>
  <c r="C102" i="71" s="1"/>
  <c r="I101" i="71"/>
  <c r="H101" i="71"/>
  <c r="G101" i="71"/>
  <c r="E101" i="71"/>
  <c r="C101" i="71"/>
  <c r="C99" i="71"/>
  <c r="G98" i="71"/>
  <c r="C98" i="71" s="1"/>
  <c r="I97" i="71"/>
  <c r="H97" i="71"/>
  <c r="G97" i="71"/>
  <c r="F97" i="71"/>
  <c r="E97" i="71"/>
  <c r="G94" i="71"/>
  <c r="C94" i="71" s="1"/>
  <c r="G93" i="71"/>
  <c r="C93" i="71" s="1"/>
  <c r="G92" i="71"/>
  <c r="C92" i="71" s="1"/>
  <c r="G91" i="71"/>
  <c r="C91" i="71" s="1"/>
  <c r="G90" i="71"/>
  <c r="C90" i="71" s="1"/>
  <c r="I89" i="71"/>
  <c r="H89" i="71"/>
  <c r="G89" i="71"/>
  <c r="F89" i="71"/>
  <c r="E89" i="71"/>
  <c r="I87" i="71"/>
  <c r="H87" i="71"/>
  <c r="G87" i="71"/>
  <c r="F87" i="71"/>
  <c r="E87" i="71"/>
  <c r="C87" i="71" s="1"/>
  <c r="G73" i="71"/>
  <c r="C73" i="71" s="1"/>
  <c r="G72" i="71"/>
  <c r="C72" i="71" s="1"/>
  <c r="H71" i="71"/>
  <c r="G71" i="71"/>
  <c r="D71" i="71"/>
  <c r="C71" i="71"/>
  <c r="I68" i="71"/>
  <c r="H68" i="71"/>
  <c r="G68" i="71"/>
  <c r="E68" i="71"/>
  <c r="D68" i="71"/>
  <c r="C68" i="71"/>
  <c r="G67" i="71"/>
  <c r="C67" i="71"/>
  <c r="I66" i="71"/>
  <c r="H66" i="71"/>
  <c r="H64" i="71" s="1"/>
  <c r="G66" i="71"/>
  <c r="F66" i="71"/>
  <c r="E66" i="71"/>
  <c r="D66" i="71"/>
  <c r="D64" i="71" s="1"/>
  <c r="I64" i="71"/>
  <c r="G64" i="71"/>
  <c r="E64" i="71"/>
  <c r="C56" i="71"/>
  <c r="C55" i="71"/>
  <c r="G54" i="71"/>
  <c r="C54" i="71" s="1"/>
  <c r="H53" i="71"/>
  <c r="F53" i="71"/>
  <c r="E53" i="71"/>
  <c r="D53" i="71"/>
  <c r="G51" i="71"/>
  <c r="C51" i="71" s="1"/>
  <c r="H50" i="71"/>
  <c r="F50" i="71"/>
  <c r="E50" i="71"/>
  <c r="G48" i="71"/>
  <c r="C48" i="71" s="1"/>
  <c r="G47" i="71"/>
  <c r="C47" i="71" s="1"/>
  <c r="G46" i="71"/>
  <c r="C46" i="71" s="1"/>
  <c r="G45" i="71"/>
  <c r="C45" i="71" s="1"/>
  <c r="G44" i="71"/>
  <c r="C44" i="71" s="1"/>
  <c r="G43" i="71"/>
  <c r="C43" i="71" s="1"/>
  <c r="I42" i="71"/>
  <c r="H42" i="71"/>
  <c r="F42" i="71"/>
  <c r="F20" i="71" s="1"/>
  <c r="E42" i="71"/>
  <c r="I40" i="71"/>
  <c r="H40" i="71"/>
  <c r="F40" i="71"/>
  <c r="E40" i="71"/>
  <c r="D40" i="71"/>
  <c r="G37" i="71"/>
  <c r="C37" i="71"/>
  <c r="G36" i="71"/>
  <c r="C36" i="71"/>
  <c r="C35" i="71"/>
  <c r="C34" i="71"/>
  <c r="I33" i="71"/>
  <c r="H33" i="71"/>
  <c r="G33" i="71"/>
  <c r="F33" i="71"/>
  <c r="E33" i="71"/>
  <c r="C33" i="71"/>
  <c r="I31" i="71"/>
  <c r="H31" i="71"/>
  <c r="G31" i="71"/>
  <c r="F31" i="71"/>
  <c r="E31" i="71"/>
  <c r="C31" i="71"/>
  <c r="I24" i="71"/>
  <c r="H24" i="71"/>
  <c r="F24" i="71"/>
  <c r="E24" i="71"/>
  <c r="D24" i="71"/>
  <c r="I22" i="71"/>
  <c r="H22" i="71"/>
  <c r="F22" i="71"/>
  <c r="E22" i="71"/>
  <c r="D22" i="71"/>
  <c r="I20" i="71"/>
  <c r="H20" i="71"/>
  <c r="H18" i="71" s="1"/>
  <c r="D20" i="71"/>
  <c r="I18" i="71"/>
  <c r="C103" i="69"/>
  <c r="G103" i="69"/>
  <c r="G102" i="69"/>
  <c r="C102" i="69" s="1"/>
  <c r="H174" i="69"/>
  <c r="G177" i="69"/>
  <c r="C177" i="69"/>
  <c r="G121" i="70"/>
  <c r="C121" i="70" s="1"/>
  <c r="G176" i="69"/>
  <c r="C176" i="69"/>
  <c r="G172" i="69"/>
  <c r="C172" i="69"/>
  <c r="G130" i="70"/>
  <c r="C130" i="70"/>
  <c r="H129" i="70"/>
  <c r="G129" i="70"/>
  <c r="E129" i="70"/>
  <c r="C129" i="70"/>
  <c r="G128" i="70"/>
  <c r="C128" i="70"/>
  <c r="G127" i="70"/>
  <c r="C127" i="70"/>
  <c r="G126" i="70"/>
  <c r="C126" i="70"/>
  <c r="G125" i="70"/>
  <c r="C125" i="70"/>
  <c r="I124" i="70"/>
  <c r="H124" i="70"/>
  <c r="H115" i="70" s="1"/>
  <c r="G124" i="70"/>
  <c r="F124" i="70"/>
  <c r="F115" i="70" s="1"/>
  <c r="E124" i="70"/>
  <c r="C124" i="70"/>
  <c r="G120" i="70"/>
  <c r="C120" i="70"/>
  <c r="G119" i="70"/>
  <c r="C119" i="70"/>
  <c r="G118" i="70"/>
  <c r="C118" i="70"/>
  <c r="H117" i="70"/>
  <c r="G117" i="70"/>
  <c r="F117" i="70"/>
  <c r="E117" i="70"/>
  <c r="C117" i="70" s="1"/>
  <c r="I115" i="70"/>
  <c r="G115" i="70"/>
  <c r="C111" i="70"/>
  <c r="G110" i="70"/>
  <c r="C110" i="70"/>
  <c r="G109" i="70"/>
  <c r="C109" i="70"/>
  <c r="H108" i="70"/>
  <c r="G108" i="70"/>
  <c r="D108" i="70"/>
  <c r="C108" i="70"/>
  <c r="G107" i="70"/>
  <c r="C107" i="70"/>
  <c r="G106" i="70"/>
  <c r="C106" i="70"/>
  <c r="G105" i="70"/>
  <c r="C105" i="70"/>
  <c r="G104" i="70"/>
  <c r="C104" i="70"/>
  <c r="G103" i="70"/>
  <c r="C103" i="70"/>
  <c r="G102" i="70"/>
  <c r="C102" i="70"/>
  <c r="G101" i="70"/>
  <c r="C101" i="70"/>
  <c r="G100" i="70"/>
  <c r="C100" i="70"/>
  <c r="G99" i="70"/>
  <c r="C99" i="70"/>
  <c r="I98" i="70"/>
  <c r="H98" i="70"/>
  <c r="H83" i="70" s="1"/>
  <c r="G98" i="70"/>
  <c r="F98" i="70"/>
  <c r="F83" i="70" s="1"/>
  <c r="E98" i="70"/>
  <c r="C98" i="70"/>
  <c r="G96" i="70"/>
  <c r="C96" i="70"/>
  <c r="G95" i="70"/>
  <c r="C95" i="70"/>
  <c r="G94" i="70"/>
  <c r="C94" i="70"/>
  <c r="G93" i="70"/>
  <c r="C93" i="70"/>
  <c r="G92" i="70"/>
  <c r="C92" i="70"/>
  <c r="G91" i="70"/>
  <c r="C91" i="70"/>
  <c r="G90" i="70"/>
  <c r="C90" i="70"/>
  <c r="G89" i="70"/>
  <c r="C89" i="70"/>
  <c r="G88" i="70"/>
  <c r="C88" i="70"/>
  <c r="G87" i="70"/>
  <c r="C87" i="70"/>
  <c r="G86" i="70"/>
  <c r="C86" i="70"/>
  <c r="H85" i="70"/>
  <c r="G85" i="70"/>
  <c r="F85" i="70"/>
  <c r="E85" i="70"/>
  <c r="C85" i="70" s="1"/>
  <c r="I83" i="70"/>
  <c r="G83" i="70"/>
  <c r="D83" i="70"/>
  <c r="H77" i="70"/>
  <c r="G77" i="70"/>
  <c r="E77" i="70"/>
  <c r="C77" i="70"/>
  <c r="G76" i="70"/>
  <c r="C76" i="70"/>
  <c r="G75" i="70"/>
  <c r="C75" i="70"/>
  <c r="G74" i="70"/>
  <c r="C74" i="70"/>
  <c r="G73" i="70"/>
  <c r="C73" i="70"/>
  <c r="H72" i="70"/>
  <c r="G72" i="70"/>
  <c r="F72" i="70"/>
  <c r="E72" i="70"/>
  <c r="C72" i="70" s="1"/>
  <c r="G71" i="70"/>
  <c r="C71" i="70" s="1"/>
  <c r="G70" i="70"/>
  <c r="C70" i="70" s="1"/>
  <c r="G69" i="70"/>
  <c r="C69" i="70" s="1"/>
  <c r="G68" i="70"/>
  <c r="C68" i="70" s="1"/>
  <c r="H66" i="70"/>
  <c r="H64" i="70" s="1"/>
  <c r="F66" i="70"/>
  <c r="F64" i="70" s="1"/>
  <c r="G59" i="70"/>
  <c r="C59" i="70" s="1"/>
  <c r="H58" i="70"/>
  <c r="D58" i="70"/>
  <c r="G57" i="70"/>
  <c r="C57" i="70" s="1"/>
  <c r="I56" i="70"/>
  <c r="H56" i="70"/>
  <c r="E56" i="70"/>
  <c r="D56" i="70"/>
  <c r="G55" i="70"/>
  <c r="C55" i="70" s="1"/>
  <c r="I54" i="70"/>
  <c r="I52" i="70" s="1"/>
  <c r="H54" i="70"/>
  <c r="F54" i="70"/>
  <c r="E54" i="70"/>
  <c r="E52" i="70" s="1"/>
  <c r="D54" i="70"/>
  <c r="H52" i="70"/>
  <c r="D52" i="70"/>
  <c r="C48" i="70"/>
  <c r="C47" i="70"/>
  <c r="G46" i="70"/>
  <c r="C46" i="70" s="1"/>
  <c r="H45" i="70"/>
  <c r="H30" i="70" s="1"/>
  <c r="D45" i="70"/>
  <c r="G43" i="70"/>
  <c r="C43" i="70" s="1"/>
  <c r="G42" i="70"/>
  <c r="C42" i="70" s="1"/>
  <c r="G41" i="70"/>
  <c r="C41" i="70" s="1"/>
  <c r="H40" i="70"/>
  <c r="E40" i="70"/>
  <c r="E21" i="70" s="1"/>
  <c r="G37" i="70"/>
  <c r="C37" i="70" s="1"/>
  <c r="G36" i="70"/>
  <c r="C36" i="70" s="1"/>
  <c r="G35" i="70"/>
  <c r="C35" i="70" s="1"/>
  <c r="G34" i="70"/>
  <c r="C34" i="70" s="1"/>
  <c r="G33" i="70"/>
  <c r="C33" i="70" s="1"/>
  <c r="I32" i="70"/>
  <c r="I19" i="70" s="1"/>
  <c r="I17" i="70" s="1"/>
  <c r="H32" i="70"/>
  <c r="G32" i="70"/>
  <c r="F32" i="70"/>
  <c r="E32" i="70"/>
  <c r="C32" i="70" s="1"/>
  <c r="I30" i="70"/>
  <c r="F30" i="70"/>
  <c r="D30" i="70"/>
  <c r="I23" i="70"/>
  <c r="H23" i="70"/>
  <c r="F23" i="70"/>
  <c r="E23" i="70"/>
  <c r="D23" i="70"/>
  <c r="I21" i="70"/>
  <c r="H21" i="70"/>
  <c r="F21" i="70"/>
  <c r="D21" i="70"/>
  <c r="D17" i="70" s="1"/>
  <c r="H19" i="70"/>
  <c r="D19" i="70"/>
  <c r="H17" i="70"/>
  <c r="F124" i="69"/>
  <c r="H124" i="69"/>
  <c r="G140" i="69"/>
  <c r="C140" i="69" s="1"/>
  <c r="G139" i="69"/>
  <c r="C139" i="69" s="1"/>
  <c r="G138" i="69"/>
  <c r="C138" i="69" s="1"/>
  <c r="G137" i="69"/>
  <c r="C137" i="69" s="1"/>
  <c r="G136" i="69"/>
  <c r="C136" i="69" s="1"/>
  <c r="G135" i="69"/>
  <c r="C135" i="69" s="1"/>
  <c r="G134" i="69"/>
  <c r="C134" i="69" s="1"/>
  <c r="G133" i="69"/>
  <c r="C133" i="69" s="1"/>
  <c r="G132" i="69"/>
  <c r="C132" i="69" s="1"/>
  <c r="G131" i="69"/>
  <c r="C131" i="69" s="1"/>
  <c r="G130" i="69"/>
  <c r="C130" i="69" s="1"/>
  <c r="G129" i="69"/>
  <c r="C129" i="69" s="1"/>
  <c r="G128" i="69"/>
  <c r="C128" i="69" s="1"/>
  <c r="G127" i="69"/>
  <c r="C127" i="69" s="1"/>
  <c r="G126" i="69"/>
  <c r="C126" i="69" s="1"/>
  <c r="G91" i="69"/>
  <c r="G94" i="69"/>
  <c r="G93" i="69"/>
  <c r="C93" i="69" s="1"/>
  <c r="D66" i="69"/>
  <c r="E66" i="69"/>
  <c r="E64" i="69" s="1"/>
  <c r="H71" i="69"/>
  <c r="G73" i="69"/>
  <c r="C73" i="69" s="1"/>
  <c r="D68" i="69"/>
  <c r="G67" i="69"/>
  <c r="C67" i="69" s="1"/>
  <c r="G51" i="69"/>
  <c r="G150" i="69"/>
  <c r="C150" i="69" s="1"/>
  <c r="G149" i="69"/>
  <c r="H33" i="69"/>
  <c r="H31" i="69" s="1"/>
  <c r="G179" i="69"/>
  <c r="C179" i="69" s="1"/>
  <c r="H178" i="69"/>
  <c r="E178" i="69"/>
  <c r="G175" i="69"/>
  <c r="C175" i="69" s="1"/>
  <c r="I174" i="69"/>
  <c r="I166" i="69" s="1"/>
  <c r="F174" i="69"/>
  <c r="E174" i="69"/>
  <c r="G171" i="69"/>
  <c r="C171" i="69"/>
  <c r="G170" i="69"/>
  <c r="C170" i="69"/>
  <c r="C169" i="69"/>
  <c r="H168" i="69"/>
  <c r="H166" i="69" s="1"/>
  <c r="G168" i="69"/>
  <c r="F168" i="69"/>
  <c r="E168" i="69"/>
  <c r="C168" i="69"/>
  <c r="F166" i="69"/>
  <c r="E166" i="69"/>
  <c r="G151" i="69"/>
  <c r="C151" i="69" s="1"/>
  <c r="C149" i="69"/>
  <c r="I148" i="69"/>
  <c r="H148" i="69"/>
  <c r="F148" i="69"/>
  <c r="E148" i="69"/>
  <c r="D148" i="69"/>
  <c r="D122" i="69" s="1"/>
  <c r="C146" i="69"/>
  <c r="C145" i="69"/>
  <c r="G144" i="69"/>
  <c r="C144" i="69" s="1"/>
  <c r="I143" i="69"/>
  <c r="I122" i="69" s="1"/>
  <c r="H143" i="69"/>
  <c r="F143" i="69"/>
  <c r="E143" i="69"/>
  <c r="G125" i="69"/>
  <c r="G124" i="69" s="1"/>
  <c r="E124" i="69"/>
  <c r="H122" i="69"/>
  <c r="E122" i="69"/>
  <c r="G116" i="69"/>
  <c r="G115" i="69" s="1"/>
  <c r="C115" i="69" s="1"/>
  <c r="I115" i="69"/>
  <c r="H115" i="69"/>
  <c r="D115" i="69"/>
  <c r="G113" i="69"/>
  <c r="G112" i="69" s="1"/>
  <c r="I112" i="69"/>
  <c r="H112" i="69"/>
  <c r="E112" i="69"/>
  <c r="E110" i="69" s="1"/>
  <c r="D112" i="69"/>
  <c r="I110" i="69"/>
  <c r="H110" i="69"/>
  <c r="G110" i="69"/>
  <c r="F110" i="69"/>
  <c r="F108" i="69" s="1"/>
  <c r="I108" i="69"/>
  <c r="H108" i="69"/>
  <c r="D108" i="69"/>
  <c r="I101" i="69"/>
  <c r="H101" i="69"/>
  <c r="G101" i="69"/>
  <c r="E101" i="69"/>
  <c r="C101" i="69" s="1"/>
  <c r="C99" i="69"/>
  <c r="G98" i="69"/>
  <c r="C98" i="69" s="1"/>
  <c r="I97" i="69"/>
  <c r="H97" i="69"/>
  <c r="G97" i="69"/>
  <c r="F97" i="69"/>
  <c r="E97" i="69"/>
  <c r="C97" i="69" s="1"/>
  <c r="C94" i="69"/>
  <c r="G92" i="69"/>
  <c r="C92" i="69" s="1"/>
  <c r="C91" i="69"/>
  <c r="G90" i="69"/>
  <c r="C90" i="69" s="1"/>
  <c r="I89" i="69"/>
  <c r="H89" i="69"/>
  <c r="F89" i="69"/>
  <c r="E89" i="69"/>
  <c r="F87" i="69"/>
  <c r="G72" i="69"/>
  <c r="G71" i="69" s="1"/>
  <c r="D71" i="69"/>
  <c r="D64" i="69" s="1"/>
  <c r="I68" i="69"/>
  <c r="I22" i="69" s="1"/>
  <c r="H68" i="69"/>
  <c r="G68" i="69"/>
  <c r="C68" i="69" s="1"/>
  <c r="E68" i="69"/>
  <c r="D22" i="69"/>
  <c r="I66" i="69"/>
  <c r="H66" i="69"/>
  <c r="G66" i="69"/>
  <c r="F66" i="69"/>
  <c r="H64" i="69"/>
  <c r="F64" i="69"/>
  <c r="C56" i="69"/>
  <c r="C55" i="69"/>
  <c r="G54" i="69"/>
  <c r="C54" i="69" s="1"/>
  <c r="H53" i="69"/>
  <c r="F53" i="69"/>
  <c r="E53" i="69"/>
  <c r="D53" i="69"/>
  <c r="D40" i="69" s="1"/>
  <c r="C51" i="69"/>
  <c r="H50" i="69"/>
  <c r="H22" i="69" s="1"/>
  <c r="G50" i="69"/>
  <c r="E50" i="69"/>
  <c r="E22" i="69"/>
  <c r="G48" i="69"/>
  <c r="C48" i="69" s="1"/>
  <c r="G47" i="69"/>
  <c r="C47" i="69" s="1"/>
  <c r="G46" i="69"/>
  <c r="C46" i="69" s="1"/>
  <c r="G45" i="69"/>
  <c r="C45" i="69" s="1"/>
  <c r="G44" i="69"/>
  <c r="C44" i="69" s="1"/>
  <c r="G43" i="69"/>
  <c r="I42" i="69"/>
  <c r="H42" i="69"/>
  <c r="F42" i="69"/>
  <c r="E42" i="69"/>
  <c r="I40" i="69"/>
  <c r="E40" i="69"/>
  <c r="G37" i="69"/>
  <c r="C37" i="69" s="1"/>
  <c r="G36" i="69"/>
  <c r="G33" i="69"/>
  <c r="C36" i="69"/>
  <c r="C35" i="69"/>
  <c r="C34" i="69"/>
  <c r="I33" i="69"/>
  <c r="I31" i="69" s="1"/>
  <c r="F33" i="69"/>
  <c r="F31" i="69" s="1"/>
  <c r="E33" i="69"/>
  <c r="E31" i="69" s="1"/>
  <c r="F24" i="69"/>
  <c r="D24" i="69"/>
  <c r="H20" i="69"/>
  <c r="D20" i="69"/>
  <c r="G130" i="68"/>
  <c r="C130" i="68" s="1"/>
  <c r="H129" i="68"/>
  <c r="E129" i="68"/>
  <c r="G128" i="68"/>
  <c r="C128" i="68" s="1"/>
  <c r="G127" i="68"/>
  <c r="C127" i="68" s="1"/>
  <c r="G126" i="68"/>
  <c r="C126" i="68" s="1"/>
  <c r="G125" i="68"/>
  <c r="C125" i="68" s="1"/>
  <c r="I124" i="68"/>
  <c r="I115" i="68" s="1"/>
  <c r="H124" i="68"/>
  <c r="F124" i="68"/>
  <c r="E124" i="68"/>
  <c r="G120" i="68"/>
  <c r="C120" i="68" s="1"/>
  <c r="G119" i="68"/>
  <c r="C119" i="68" s="1"/>
  <c r="G118" i="68"/>
  <c r="C118" i="68" s="1"/>
  <c r="H117" i="68"/>
  <c r="F117" i="68"/>
  <c r="F115" i="68" s="1"/>
  <c r="E117" i="68"/>
  <c r="H115" i="68"/>
  <c r="E115" i="68"/>
  <c r="C111" i="68"/>
  <c r="G110" i="68"/>
  <c r="C110" i="68" s="1"/>
  <c r="G109" i="68"/>
  <c r="C109" i="68" s="1"/>
  <c r="H108" i="68"/>
  <c r="D108" i="68"/>
  <c r="G107" i="68"/>
  <c r="C107" i="68" s="1"/>
  <c r="G106" i="68"/>
  <c r="C106" i="68" s="1"/>
  <c r="G105" i="68"/>
  <c r="C105" i="68" s="1"/>
  <c r="G104" i="68"/>
  <c r="C104" i="68" s="1"/>
  <c r="G103" i="68"/>
  <c r="C103" i="68" s="1"/>
  <c r="G102" i="68"/>
  <c r="C102" i="68" s="1"/>
  <c r="G101" i="68"/>
  <c r="C101" i="68" s="1"/>
  <c r="G100" i="68"/>
  <c r="C100" i="68" s="1"/>
  <c r="G99" i="68"/>
  <c r="C99" i="68" s="1"/>
  <c r="I98" i="68"/>
  <c r="I83" i="68" s="1"/>
  <c r="H98" i="68"/>
  <c r="G98" i="68"/>
  <c r="F98" i="68"/>
  <c r="E98" i="68"/>
  <c r="C98" i="68" s="1"/>
  <c r="G96" i="68"/>
  <c r="C96" i="68" s="1"/>
  <c r="G95" i="68"/>
  <c r="C95" i="68" s="1"/>
  <c r="G94" i="68"/>
  <c r="C94" i="68" s="1"/>
  <c r="G93" i="68"/>
  <c r="C93" i="68" s="1"/>
  <c r="G92" i="68"/>
  <c r="C92" i="68" s="1"/>
  <c r="G91" i="68"/>
  <c r="C91" i="68" s="1"/>
  <c r="G90" i="68"/>
  <c r="C90" i="68" s="1"/>
  <c r="G89" i="68"/>
  <c r="C89" i="68" s="1"/>
  <c r="G88" i="68"/>
  <c r="C88" i="68" s="1"/>
  <c r="G87" i="68"/>
  <c r="C87" i="68" s="1"/>
  <c r="G86" i="68"/>
  <c r="C86" i="68" s="1"/>
  <c r="H85" i="68"/>
  <c r="H83" i="68" s="1"/>
  <c r="F85" i="68"/>
  <c r="E85" i="68"/>
  <c r="F83" i="68"/>
  <c r="D83" i="68"/>
  <c r="H77" i="68"/>
  <c r="G77" i="68"/>
  <c r="E77" i="68"/>
  <c r="C77" i="68" s="1"/>
  <c r="G76" i="68"/>
  <c r="C76" i="68" s="1"/>
  <c r="G75" i="68"/>
  <c r="C75" i="68" s="1"/>
  <c r="G74" i="68"/>
  <c r="C74" i="68" s="1"/>
  <c r="G73" i="68"/>
  <c r="C73" i="68" s="1"/>
  <c r="H72" i="68"/>
  <c r="F72" i="68"/>
  <c r="F66" i="68" s="1"/>
  <c r="F64" i="68" s="1"/>
  <c r="G71" i="68"/>
  <c r="C71" i="68"/>
  <c r="G70" i="68"/>
  <c r="C70" i="68"/>
  <c r="G69" i="68"/>
  <c r="C69" i="68"/>
  <c r="G68" i="68"/>
  <c r="C68" i="68"/>
  <c r="H66" i="68"/>
  <c r="G66" i="68"/>
  <c r="H64" i="68"/>
  <c r="G59" i="68"/>
  <c r="C59" i="68" s="1"/>
  <c r="H58" i="68"/>
  <c r="D58" i="68"/>
  <c r="G57" i="68"/>
  <c r="C57" i="68" s="1"/>
  <c r="I56" i="68"/>
  <c r="H56" i="68"/>
  <c r="G56" i="68"/>
  <c r="C56" i="68" s="1"/>
  <c r="E56" i="68"/>
  <c r="D56" i="68"/>
  <c r="G55" i="68"/>
  <c r="C55" i="68" s="1"/>
  <c r="I54" i="68"/>
  <c r="H54" i="68"/>
  <c r="H52" i="68" s="1"/>
  <c r="G54" i="68"/>
  <c r="F54" i="68"/>
  <c r="E54" i="68"/>
  <c r="D54" i="68"/>
  <c r="D52" i="68" s="1"/>
  <c r="I52" i="68"/>
  <c r="G52" i="68"/>
  <c r="E52" i="68"/>
  <c r="C48" i="68"/>
  <c r="C47" i="68"/>
  <c r="G46" i="68"/>
  <c r="C46" i="68" s="1"/>
  <c r="H45" i="68"/>
  <c r="G45" i="68"/>
  <c r="D45" i="68"/>
  <c r="C45" i="68"/>
  <c r="G43" i="68"/>
  <c r="C43" i="68"/>
  <c r="G42" i="68"/>
  <c r="C42" i="68"/>
  <c r="G41" i="68"/>
  <c r="C41" i="68"/>
  <c r="H40" i="68"/>
  <c r="G40" i="68"/>
  <c r="E40" i="68"/>
  <c r="C40" i="68"/>
  <c r="G37" i="68"/>
  <c r="C37" i="68"/>
  <c r="G36" i="68"/>
  <c r="C36" i="68"/>
  <c r="G35" i="68"/>
  <c r="C35" i="68"/>
  <c r="G34" i="68"/>
  <c r="C34" i="68"/>
  <c r="G33" i="68"/>
  <c r="C33" i="68"/>
  <c r="I32" i="68"/>
  <c r="H32" i="68"/>
  <c r="H19" i="68" s="1"/>
  <c r="G32" i="68"/>
  <c r="F32" i="68"/>
  <c r="F19" i="68" s="1"/>
  <c r="E32" i="68"/>
  <c r="C32" i="68"/>
  <c r="I30" i="68"/>
  <c r="H30" i="68"/>
  <c r="E30" i="68"/>
  <c r="D30" i="68"/>
  <c r="I23" i="68"/>
  <c r="F23" i="68"/>
  <c r="E23" i="68"/>
  <c r="H21" i="68"/>
  <c r="F21" i="68"/>
  <c r="D21" i="68"/>
  <c r="I19" i="68"/>
  <c r="H86" i="67"/>
  <c r="G72" i="67"/>
  <c r="C72" i="67" s="1"/>
  <c r="E86" i="67"/>
  <c r="F86" i="67"/>
  <c r="D55" i="67"/>
  <c r="D20" i="67" s="1"/>
  <c r="E55" i="67"/>
  <c r="G131" i="67"/>
  <c r="G130" i="67" s="1"/>
  <c r="C131" i="67"/>
  <c r="H130" i="67"/>
  <c r="E130" i="67"/>
  <c r="G129" i="67"/>
  <c r="C129" i="67" s="1"/>
  <c r="G128" i="67"/>
  <c r="C128" i="67" s="1"/>
  <c r="G127" i="67"/>
  <c r="C127" i="67" s="1"/>
  <c r="G126" i="67"/>
  <c r="C126" i="67" s="1"/>
  <c r="I125" i="67"/>
  <c r="H125" i="67"/>
  <c r="G125" i="67"/>
  <c r="F125" i="67"/>
  <c r="E125" i="67"/>
  <c r="C125" i="67" s="1"/>
  <c r="G121" i="67"/>
  <c r="C121" i="67"/>
  <c r="G120" i="67"/>
  <c r="C120" i="67"/>
  <c r="G119" i="67"/>
  <c r="G118" i="67"/>
  <c r="H118" i="67"/>
  <c r="H116" i="67" s="1"/>
  <c r="F118" i="67"/>
  <c r="F116" i="67" s="1"/>
  <c r="E118" i="67"/>
  <c r="I116" i="67"/>
  <c r="C112" i="67"/>
  <c r="G111" i="67"/>
  <c r="C111" i="67"/>
  <c r="G110" i="67"/>
  <c r="G109" i="67"/>
  <c r="H109" i="67"/>
  <c r="D109" i="67"/>
  <c r="D84" i="67" s="1"/>
  <c r="G108" i="67"/>
  <c r="C108" i="67"/>
  <c r="G107" i="67"/>
  <c r="C107" i="67"/>
  <c r="G106" i="67"/>
  <c r="C106" i="67"/>
  <c r="G105" i="67"/>
  <c r="C105" i="67"/>
  <c r="G104" i="67"/>
  <c r="C104" i="67"/>
  <c r="G103" i="67"/>
  <c r="C103" i="67"/>
  <c r="G102" i="67"/>
  <c r="C102" i="67"/>
  <c r="G101" i="67"/>
  <c r="C101" i="67"/>
  <c r="G100" i="67"/>
  <c r="C100" i="67" s="1"/>
  <c r="I99" i="67"/>
  <c r="H99" i="67"/>
  <c r="H84" i="67"/>
  <c r="F99" i="67"/>
  <c r="E99" i="67"/>
  <c r="E84" i="67" s="1"/>
  <c r="G97" i="67"/>
  <c r="C97" i="67"/>
  <c r="G96" i="67"/>
  <c r="C96" i="67"/>
  <c r="G95" i="67"/>
  <c r="C95" i="67"/>
  <c r="G94" i="67"/>
  <c r="C94" i="67"/>
  <c r="G93" i="67"/>
  <c r="C93" i="67"/>
  <c r="G92" i="67"/>
  <c r="C92" i="67"/>
  <c r="G91" i="67"/>
  <c r="C91" i="67"/>
  <c r="G90" i="67"/>
  <c r="C90" i="67"/>
  <c r="G89" i="67"/>
  <c r="C89" i="67"/>
  <c r="G88" i="67"/>
  <c r="C88" i="67"/>
  <c r="G87" i="67"/>
  <c r="C87" i="67"/>
  <c r="G86" i="67"/>
  <c r="C86" i="67"/>
  <c r="H78" i="67"/>
  <c r="G78" i="67"/>
  <c r="E78" i="67"/>
  <c r="G77" i="67"/>
  <c r="C77" i="67" s="1"/>
  <c r="G76" i="67"/>
  <c r="C76" i="67" s="1"/>
  <c r="G75" i="67"/>
  <c r="C75" i="67" s="1"/>
  <c r="G74" i="67"/>
  <c r="C74" i="67"/>
  <c r="H73" i="67"/>
  <c r="F73" i="67"/>
  <c r="F67" i="67" s="1"/>
  <c r="F65" i="67" s="1"/>
  <c r="E73" i="67"/>
  <c r="G71" i="67"/>
  <c r="C71" i="67" s="1"/>
  <c r="G70" i="67"/>
  <c r="C70" i="67" s="1"/>
  <c r="G69" i="67"/>
  <c r="C69" i="67" s="1"/>
  <c r="H67" i="67"/>
  <c r="H65" i="67" s="1"/>
  <c r="G67" i="67"/>
  <c r="G60" i="67"/>
  <c r="C60" i="67" s="1"/>
  <c r="H59" i="67"/>
  <c r="D59" i="67"/>
  <c r="G58" i="67"/>
  <c r="C58" i="67" s="1"/>
  <c r="I57" i="67"/>
  <c r="H57" i="67"/>
  <c r="E57" i="67"/>
  <c r="D57" i="67"/>
  <c r="D22" i="67" s="1"/>
  <c r="G56" i="67"/>
  <c r="C56" i="67" s="1"/>
  <c r="I55" i="67"/>
  <c r="I53" i="67"/>
  <c r="H55" i="67"/>
  <c r="F55" i="67"/>
  <c r="F53" i="67" s="1"/>
  <c r="E53" i="67"/>
  <c r="D53" i="67"/>
  <c r="C49" i="67"/>
  <c r="C48" i="67"/>
  <c r="G47" i="67"/>
  <c r="C47" i="67" s="1"/>
  <c r="H46" i="67"/>
  <c r="D46" i="67"/>
  <c r="D31" i="67" s="1"/>
  <c r="G44" i="67"/>
  <c r="C44" i="67" s="1"/>
  <c r="G43" i="67"/>
  <c r="C43" i="67" s="1"/>
  <c r="G42" i="67"/>
  <c r="C42" i="67" s="1"/>
  <c r="H41" i="67"/>
  <c r="E41" i="67"/>
  <c r="G38" i="67"/>
  <c r="C38" i="67" s="1"/>
  <c r="G37" i="67"/>
  <c r="C37" i="67" s="1"/>
  <c r="G36" i="67"/>
  <c r="C36" i="67" s="1"/>
  <c r="G35" i="67"/>
  <c r="C35" i="67" s="1"/>
  <c r="G34" i="67"/>
  <c r="C34" i="67" s="1"/>
  <c r="I33" i="67"/>
  <c r="H33" i="67"/>
  <c r="F33" i="67"/>
  <c r="E33" i="67"/>
  <c r="E31" i="67" s="1"/>
  <c r="I31" i="67"/>
  <c r="F31" i="67"/>
  <c r="I24" i="67"/>
  <c r="H24" i="67"/>
  <c r="F24" i="67"/>
  <c r="E24" i="67"/>
  <c r="F20" i="67"/>
  <c r="G131" i="66"/>
  <c r="G130" i="66" s="1"/>
  <c r="C131" i="66"/>
  <c r="H130" i="66"/>
  <c r="E130" i="66"/>
  <c r="C130" i="66" s="1"/>
  <c r="G129" i="66"/>
  <c r="C129" i="66" s="1"/>
  <c r="G128" i="66"/>
  <c r="C128" i="66" s="1"/>
  <c r="G127" i="66"/>
  <c r="G126" i="66"/>
  <c r="C126" i="66" s="1"/>
  <c r="I125" i="66"/>
  <c r="I116" i="66" s="1"/>
  <c r="H125" i="66"/>
  <c r="F125" i="66"/>
  <c r="E125" i="66"/>
  <c r="G121" i="66"/>
  <c r="C121" i="66" s="1"/>
  <c r="G120" i="66"/>
  <c r="C120" i="66" s="1"/>
  <c r="G119" i="66"/>
  <c r="G118" i="66" s="1"/>
  <c r="C119" i="66"/>
  <c r="H118" i="66"/>
  <c r="F118" i="66"/>
  <c r="E118" i="66"/>
  <c r="E116" i="66" s="1"/>
  <c r="F116" i="66"/>
  <c r="C112" i="66"/>
  <c r="G111" i="66"/>
  <c r="C111" i="66" s="1"/>
  <c r="G110" i="66"/>
  <c r="C110" i="66" s="1"/>
  <c r="H109" i="66"/>
  <c r="D109" i="66"/>
  <c r="G108" i="66"/>
  <c r="C108" i="66" s="1"/>
  <c r="G107" i="66"/>
  <c r="C107" i="66" s="1"/>
  <c r="G106" i="66"/>
  <c r="C106" i="66" s="1"/>
  <c r="G105" i="66"/>
  <c r="C105" i="66" s="1"/>
  <c r="G104" i="66"/>
  <c r="C104" i="66"/>
  <c r="G103" i="66"/>
  <c r="C103" i="66"/>
  <c r="G102" i="66"/>
  <c r="C102" i="66"/>
  <c r="G101" i="66"/>
  <c r="C101" i="66"/>
  <c r="G100" i="66"/>
  <c r="C100" i="66"/>
  <c r="I99" i="66"/>
  <c r="H99" i="66"/>
  <c r="F99" i="66"/>
  <c r="E99" i="66"/>
  <c r="G97" i="66"/>
  <c r="C97" i="66" s="1"/>
  <c r="G96" i="66"/>
  <c r="C96" i="66" s="1"/>
  <c r="G95" i="66"/>
  <c r="C95" i="66" s="1"/>
  <c r="G94" i="66"/>
  <c r="C94" i="66" s="1"/>
  <c r="G93" i="66"/>
  <c r="C93" i="66" s="1"/>
  <c r="G92" i="66"/>
  <c r="C92" i="66" s="1"/>
  <c r="G91" i="66"/>
  <c r="C91" i="66" s="1"/>
  <c r="G90" i="66"/>
  <c r="C90" i="66" s="1"/>
  <c r="G89" i="66"/>
  <c r="C89" i="66" s="1"/>
  <c r="G88" i="66"/>
  <c r="C88" i="66" s="1"/>
  <c r="G87" i="66"/>
  <c r="C87" i="66" s="1"/>
  <c r="H86" i="66"/>
  <c r="H84" i="66" s="1"/>
  <c r="F86" i="66"/>
  <c r="E86" i="66"/>
  <c r="I84" i="66"/>
  <c r="E84" i="66"/>
  <c r="D84" i="66"/>
  <c r="H78" i="66"/>
  <c r="G78" i="66"/>
  <c r="E78" i="66"/>
  <c r="G77" i="66"/>
  <c r="C77" i="66"/>
  <c r="G76" i="66"/>
  <c r="C76" i="66"/>
  <c r="G75" i="66"/>
  <c r="C75" i="66"/>
  <c r="G74" i="66"/>
  <c r="C74" i="66"/>
  <c r="H73" i="66"/>
  <c r="G73" i="66"/>
  <c r="F73" i="66"/>
  <c r="F22" i="66"/>
  <c r="G71" i="66"/>
  <c r="C71" i="66"/>
  <c r="G70" i="66"/>
  <c r="C70" i="66"/>
  <c r="G69" i="66"/>
  <c r="G67" i="66"/>
  <c r="G65" i="66" s="1"/>
  <c r="C69" i="66"/>
  <c r="H67" i="66"/>
  <c r="F67" i="66"/>
  <c r="H65" i="66"/>
  <c r="F65" i="66"/>
  <c r="G60" i="66"/>
  <c r="G59" i="66" s="1"/>
  <c r="C59" i="66" s="1"/>
  <c r="C60" i="66"/>
  <c r="H59" i="66"/>
  <c r="D59" i="66"/>
  <c r="G58" i="66"/>
  <c r="C58" i="66" s="1"/>
  <c r="I57" i="66"/>
  <c r="H57" i="66"/>
  <c r="G57" i="66"/>
  <c r="E57" i="66"/>
  <c r="D57" i="66"/>
  <c r="D53" i="66" s="1"/>
  <c r="G56" i="66"/>
  <c r="C56" i="66" s="1"/>
  <c r="I55" i="66"/>
  <c r="I53" i="66" s="1"/>
  <c r="H55" i="66"/>
  <c r="H53" i="66" s="1"/>
  <c r="G55" i="66"/>
  <c r="F55" i="66"/>
  <c r="G53" i="66"/>
  <c r="F53" i="66"/>
  <c r="C49" i="66"/>
  <c r="C48" i="66"/>
  <c r="G47" i="66"/>
  <c r="G46" i="66" s="1"/>
  <c r="C47" i="66"/>
  <c r="H46" i="66"/>
  <c r="D46" i="66"/>
  <c r="D24" i="66" s="1"/>
  <c r="G44" i="66"/>
  <c r="C44" i="66" s="1"/>
  <c r="G43" i="66"/>
  <c r="C43" i="66"/>
  <c r="G42" i="66"/>
  <c r="C42" i="66"/>
  <c r="H41" i="66"/>
  <c r="E41" i="66"/>
  <c r="G38" i="66"/>
  <c r="C38" i="66"/>
  <c r="G37" i="66"/>
  <c r="C37" i="66"/>
  <c r="G36" i="66"/>
  <c r="C36" i="66"/>
  <c r="G35" i="66"/>
  <c r="G34" i="66"/>
  <c r="C34" i="66" s="1"/>
  <c r="I33" i="66"/>
  <c r="H33" i="66"/>
  <c r="F33" i="66"/>
  <c r="E33" i="66"/>
  <c r="H31" i="66"/>
  <c r="D31" i="66"/>
  <c r="I24" i="66"/>
  <c r="F24" i="66"/>
  <c r="H20" i="66"/>
  <c r="D20" i="66"/>
  <c r="G131" i="65"/>
  <c r="G130" i="65" s="1"/>
  <c r="H130" i="65"/>
  <c r="E130" i="65"/>
  <c r="G129" i="65"/>
  <c r="C129" i="65" s="1"/>
  <c r="G128" i="65"/>
  <c r="C128" i="65" s="1"/>
  <c r="G127" i="65"/>
  <c r="C127" i="65" s="1"/>
  <c r="G126" i="65"/>
  <c r="C126" i="65" s="1"/>
  <c r="I125" i="65"/>
  <c r="I116" i="65" s="1"/>
  <c r="H125" i="65"/>
  <c r="G125" i="65"/>
  <c r="F125" i="65"/>
  <c r="C125" i="65"/>
  <c r="E125" i="65"/>
  <c r="G121" i="65"/>
  <c r="C121" i="65" s="1"/>
  <c r="G120" i="65"/>
  <c r="C120" i="65" s="1"/>
  <c r="G119" i="65"/>
  <c r="G118" i="65" s="1"/>
  <c r="H118" i="65"/>
  <c r="F118" i="65"/>
  <c r="E118" i="65"/>
  <c r="H116" i="65"/>
  <c r="C112" i="65"/>
  <c r="G111" i="65"/>
  <c r="C111" i="65" s="1"/>
  <c r="G110" i="65"/>
  <c r="G109" i="65" s="1"/>
  <c r="C110" i="65"/>
  <c r="H109" i="65"/>
  <c r="D109" i="65"/>
  <c r="D84" i="65" s="1"/>
  <c r="G108" i="65"/>
  <c r="C108" i="65"/>
  <c r="G107" i="65"/>
  <c r="C107" i="65"/>
  <c r="G106" i="65"/>
  <c r="C106" i="65"/>
  <c r="G105" i="65"/>
  <c r="C105" i="65"/>
  <c r="G104" i="65"/>
  <c r="C104" i="65"/>
  <c r="G103" i="65"/>
  <c r="C103" i="65"/>
  <c r="G102" i="65"/>
  <c r="C102" i="65"/>
  <c r="G101" i="65"/>
  <c r="C101" i="65"/>
  <c r="G100" i="65"/>
  <c r="C100" i="65" s="1"/>
  <c r="I99" i="65"/>
  <c r="I84" i="65" s="1"/>
  <c r="H99" i="65"/>
  <c r="F99" i="65"/>
  <c r="E99" i="65"/>
  <c r="G97" i="65"/>
  <c r="C97" i="65" s="1"/>
  <c r="G96" i="65"/>
  <c r="C96" i="65" s="1"/>
  <c r="G95" i="65"/>
  <c r="C95" i="65" s="1"/>
  <c r="G94" i="65"/>
  <c r="C94" i="65" s="1"/>
  <c r="G93" i="65"/>
  <c r="C93" i="65" s="1"/>
  <c r="G92" i="65"/>
  <c r="C92" i="65" s="1"/>
  <c r="G91" i="65"/>
  <c r="C91" i="65" s="1"/>
  <c r="G90" i="65"/>
  <c r="C90" i="65" s="1"/>
  <c r="G89" i="65"/>
  <c r="C89" i="65" s="1"/>
  <c r="G88" i="65"/>
  <c r="C88" i="65" s="1"/>
  <c r="G87" i="65"/>
  <c r="C87" i="65" s="1"/>
  <c r="H86" i="65"/>
  <c r="H84" i="65" s="1"/>
  <c r="F86" i="65"/>
  <c r="E86" i="65"/>
  <c r="E84" i="65" s="1"/>
  <c r="F84" i="65"/>
  <c r="H78" i="65"/>
  <c r="G78" i="65"/>
  <c r="E78" i="65"/>
  <c r="E24" i="65" s="1"/>
  <c r="G77" i="65"/>
  <c r="C77" i="65" s="1"/>
  <c r="G76" i="65"/>
  <c r="C76" i="65" s="1"/>
  <c r="G75" i="65"/>
  <c r="C75" i="65" s="1"/>
  <c r="G74" i="65"/>
  <c r="C74" i="65" s="1"/>
  <c r="H73" i="65"/>
  <c r="F73" i="65"/>
  <c r="E73" i="65"/>
  <c r="E67" i="65" s="1"/>
  <c r="G71" i="65"/>
  <c r="C71" i="65" s="1"/>
  <c r="G70" i="65"/>
  <c r="C70" i="65" s="1"/>
  <c r="G69" i="65"/>
  <c r="C69" i="65" s="1"/>
  <c r="H67" i="65"/>
  <c r="F67" i="65"/>
  <c r="H65" i="65"/>
  <c r="F65" i="65"/>
  <c r="G60" i="65"/>
  <c r="C60" i="65"/>
  <c r="H59" i="65"/>
  <c r="D59" i="65"/>
  <c r="G58" i="65"/>
  <c r="C58" i="65" s="1"/>
  <c r="I57" i="65"/>
  <c r="H57" i="65"/>
  <c r="G57" i="65"/>
  <c r="E57" i="65"/>
  <c r="C57" i="65"/>
  <c r="D57" i="65"/>
  <c r="D22" i="65"/>
  <c r="G56" i="65"/>
  <c r="C56" i="65"/>
  <c r="I55" i="65"/>
  <c r="I53" i="65"/>
  <c r="H55" i="65"/>
  <c r="G55" i="65"/>
  <c r="F55" i="65"/>
  <c r="F53" i="65"/>
  <c r="H53" i="65"/>
  <c r="G53" i="65"/>
  <c r="C49" i="65"/>
  <c r="C48" i="65"/>
  <c r="G47" i="65"/>
  <c r="G46" i="65"/>
  <c r="C47" i="65"/>
  <c r="H46" i="65"/>
  <c r="D46" i="65"/>
  <c r="D24" i="65" s="1"/>
  <c r="G44" i="65"/>
  <c r="C44" i="65" s="1"/>
  <c r="G43" i="65"/>
  <c r="C43" i="65" s="1"/>
  <c r="G42" i="65"/>
  <c r="C42" i="65" s="1"/>
  <c r="H41" i="65"/>
  <c r="H22" i="65" s="1"/>
  <c r="E41" i="65"/>
  <c r="G38" i="65"/>
  <c r="C38" i="65"/>
  <c r="G37" i="65"/>
  <c r="C37" i="65"/>
  <c r="G36" i="65"/>
  <c r="C36" i="65"/>
  <c r="G35" i="65"/>
  <c r="C35" i="65"/>
  <c r="G34" i="65"/>
  <c r="C34" i="65"/>
  <c r="I33" i="65"/>
  <c r="H33" i="65"/>
  <c r="H20" i="65" s="1"/>
  <c r="G33" i="65"/>
  <c r="F33" i="65"/>
  <c r="E33" i="65"/>
  <c r="I31" i="65"/>
  <c r="D31" i="65"/>
  <c r="I24" i="65"/>
  <c r="H24" i="65"/>
  <c r="F24" i="65"/>
  <c r="I22" i="65"/>
  <c r="F22" i="65"/>
  <c r="I20" i="65"/>
  <c r="I18" i="65" s="1"/>
  <c r="D20" i="65"/>
  <c r="D59" i="64"/>
  <c r="F24" i="64"/>
  <c r="I24" i="64"/>
  <c r="G38" i="64"/>
  <c r="C38" i="64" s="1"/>
  <c r="G35" i="64"/>
  <c r="C35" i="64" s="1"/>
  <c r="G34" i="64"/>
  <c r="C34" i="64" s="1"/>
  <c r="H33" i="64"/>
  <c r="G131" i="64"/>
  <c r="C131" i="64" s="1"/>
  <c r="H130" i="64"/>
  <c r="E130" i="64"/>
  <c r="G129" i="64"/>
  <c r="C129" i="64" s="1"/>
  <c r="G128" i="64"/>
  <c r="C128" i="64" s="1"/>
  <c r="G127" i="64"/>
  <c r="C127" i="64" s="1"/>
  <c r="G126" i="64"/>
  <c r="C126" i="64" s="1"/>
  <c r="I125" i="64"/>
  <c r="I116" i="64" s="1"/>
  <c r="H125" i="64"/>
  <c r="F125" i="64"/>
  <c r="E125" i="64"/>
  <c r="G121" i="64"/>
  <c r="C121" i="64" s="1"/>
  <c r="G120" i="64"/>
  <c r="C120" i="64" s="1"/>
  <c r="G119" i="64"/>
  <c r="C119" i="64" s="1"/>
  <c r="H118" i="64"/>
  <c r="H116" i="64" s="1"/>
  <c r="G118" i="64"/>
  <c r="F118" i="64"/>
  <c r="E118" i="64"/>
  <c r="E116" i="64" s="1"/>
  <c r="F116" i="64"/>
  <c r="C112" i="64"/>
  <c r="G111" i="64"/>
  <c r="C111" i="64"/>
  <c r="G110" i="64"/>
  <c r="C110" i="64"/>
  <c r="H109" i="64"/>
  <c r="G109" i="64"/>
  <c r="C109" i="64" s="1"/>
  <c r="D109" i="64"/>
  <c r="G108" i="64"/>
  <c r="C108" i="64" s="1"/>
  <c r="G107" i="64"/>
  <c r="C107" i="64" s="1"/>
  <c r="G106" i="64"/>
  <c r="C106" i="64" s="1"/>
  <c r="G105" i="64"/>
  <c r="C105" i="64" s="1"/>
  <c r="G104" i="64"/>
  <c r="C104" i="64" s="1"/>
  <c r="G103" i="64"/>
  <c r="C103" i="64" s="1"/>
  <c r="G102" i="64"/>
  <c r="C102" i="64" s="1"/>
  <c r="G101" i="64"/>
  <c r="C101" i="64" s="1"/>
  <c r="G100" i="64"/>
  <c r="C100" i="64" s="1"/>
  <c r="I99" i="64"/>
  <c r="I22" i="64" s="1"/>
  <c r="H99" i="64"/>
  <c r="G99" i="64"/>
  <c r="F99" i="64"/>
  <c r="C99" i="64"/>
  <c r="E99" i="64"/>
  <c r="G97" i="64"/>
  <c r="C97" i="64" s="1"/>
  <c r="G96" i="64"/>
  <c r="C96" i="64" s="1"/>
  <c r="G95" i="64"/>
  <c r="C95" i="64" s="1"/>
  <c r="G94" i="64"/>
  <c r="C94" i="64" s="1"/>
  <c r="G93" i="64"/>
  <c r="C93" i="64" s="1"/>
  <c r="G92" i="64"/>
  <c r="C92" i="64" s="1"/>
  <c r="G91" i="64"/>
  <c r="C91" i="64" s="1"/>
  <c r="G90" i="64"/>
  <c r="C90" i="64" s="1"/>
  <c r="G89" i="64"/>
  <c r="C89" i="64" s="1"/>
  <c r="G88" i="64"/>
  <c r="C88" i="64" s="1"/>
  <c r="G87" i="64"/>
  <c r="G86" i="64" s="1"/>
  <c r="H86" i="64"/>
  <c r="F86" i="64"/>
  <c r="F84" i="64" s="1"/>
  <c r="E86" i="64"/>
  <c r="E84" i="64" s="1"/>
  <c r="I84" i="64"/>
  <c r="H84" i="64"/>
  <c r="D84" i="64"/>
  <c r="H78" i="64"/>
  <c r="G78" i="64"/>
  <c r="E78" i="64"/>
  <c r="E73" i="64" s="1"/>
  <c r="E24" i="64"/>
  <c r="G77" i="64"/>
  <c r="C77" i="64"/>
  <c r="G76" i="64"/>
  <c r="C76" i="64"/>
  <c r="G75" i="64"/>
  <c r="C75" i="64"/>
  <c r="G74" i="64"/>
  <c r="G73" i="64"/>
  <c r="H73" i="64"/>
  <c r="F73" i="64"/>
  <c r="F22" i="64" s="1"/>
  <c r="G71" i="64"/>
  <c r="C71" i="64" s="1"/>
  <c r="G70" i="64"/>
  <c r="C70" i="64" s="1"/>
  <c r="G69" i="64"/>
  <c r="C69" i="64" s="1"/>
  <c r="H67" i="64"/>
  <c r="H65" i="64" s="1"/>
  <c r="G60" i="64"/>
  <c r="C60" i="64" s="1"/>
  <c r="H59" i="64"/>
  <c r="G58" i="64"/>
  <c r="C58" i="64"/>
  <c r="I57" i="64"/>
  <c r="H57" i="64"/>
  <c r="G57" i="64"/>
  <c r="E57" i="64"/>
  <c r="C57" i="64" s="1"/>
  <c r="D57" i="64"/>
  <c r="D22" i="64" s="1"/>
  <c r="G56" i="64"/>
  <c r="C56" i="64" s="1"/>
  <c r="I55" i="64"/>
  <c r="I53" i="64" s="1"/>
  <c r="H55" i="64"/>
  <c r="F55" i="64"/>
  <c r="F53" i="64" s="1"/>
  <c r="H53" i="64"/>
  <c r="C49" i="64"/>
  <c r="C48" i="64"/>
  <c r="G47" i="64"/>
  <c r="C47" i="64" s="1"/>
  <c r="H46" i="64"/>
  <c r="H24" i="64" s="1"/>
  <c r="D46" i="64"/>
  <c r="D31" i="64" s="1"/>
  <c r="G44" i="64"/>
  <c r="C44" i="64" s="1"/>
  <c r="G43" i="64"/>
  <c r="C43" i="64" s="1"/>
  <c r="G42" i="64"/>
  <c r="C42" i="64" s="1"/>
  <c r="H41" i="64"/>
  <c r="H22" i="64" s="1"/>
  <c r="E41" i="64"/>
  <c r="G37" i="64"/>
  <c r="C37" i="64" s="1"/>
  <c r="G36" i="64"/>
  <c r="C36" i="64" s="1"/>
  <c r="I33" i="64"/>
  <c r="F33" i="64"/>
  <c r="F31" i="64" s="1"/>
  <c r="E33" i="64"/>
  <c r="I31" i="64"/>
  <c r="I20" i="64"/>
  <c r="I18" i="64" s="1"/>
  <c r="D20" i="64"/>
  <c r="C46" i="65"/>
  <c r="E116" i="67"/>
  <c r="C118" i="67"/>
  <c r="E31" i="64"/>
  <c r="G33" i="64"/>
  <c r="C33" i="64" s="1"/>
  <c r="G130" i="64"/>
  <c r="D53" i="65"/>
  <c r="G59" i="65"/>
  <c r="C59" i="65" s="1"/>
  <c r="I31" i="66"/>
  <c r="I20" i="66"/>
  <c r="H22" i="67"/>
  <c r="I22" i="67"/>
  <c r="I84" i="67"/>
  <c r="H20" i="64"/>
  <c r="F67" i="64"/>
  <c r="F65" i="64" s="1"/>
  <c r="C74" i="64"/>
  <c r="C78" i="64"/>
  <c r="G125" i="64"/>
  <c r="C125" i="64" s="1"/>
  <c r="E22" i="65"/>
  <c r="G86" i="65"/>
  <c r="F116" i="65"/>
  <c r="C131" i="65"/>
  <c r="D22" i="66"/>
  <c r="F31" i="66"/>
  <c r="F20" i="66"/>
  <c r="G41" i="66"/>
  <c r="H24" i="66"/>
  <c r="C57" i="66"/>
  <c r="G99" i="66"/>
  <c r="C99" i="66"/>
  <c r="G109" i="66"/>
  <c r="H116" i="66"/>
  <c r="G125" i="66"/>
  <c r="C125" i="66"/>
  <c r="C127" i="66"/>
  <c r="I20" i="67"/>
  <c r="I18" i="67" s="1"/>
  <c r="G41" i="67"/>
  <c r="C110" i="67"/>
  <c r="C119" i="67"/>
  <c r="G33" i="66"/>
  <c r="C35" i="66"/>
  <c r="D53" i="64"/>
  <c r="C118" i="64"/>
  <c r="F20" i="65"/>
  <c r="H22" i="66"/>
  <c r="H18" i="66" s="1"/>
  <c r="C78" i="66"/>
  <c r="E73" i="66"/>
  <c r="E24" i="66"/>
  <c r="F84" i="66"/>
  <c r="G33" i="67"/>
  <c r="E22" i="67"/>
  <c r="E67" i="67"/>
  <c r="F31" i="65"/>
  <c r="E116" i="65"/>
  <c r="I22" i="66"/>
  <c r="I18" i="66" s="1"/>
  <c r="E31" i="66"/>
  <c r="C33" i="66"/>
  <c r="C41" i="66"/>
  <c r="G86" i="66"/>
  <c r="G84" i="66" s="1"/>
  <c r="C84" i="66" s="1"/>
  <c r="D24" i="67"/>
  <c r="H20" i="67"/>
  <c r="H31" i="67"/>
  <c r="G59" i="67"/>
  <c r="C59" i="67" s="1"/>
  <c r="F18" i="66"/>
  <c r="C33" i="67"/>
  <c r="H18" i="67"/>
  <c r="C67" i="67"/>
  <c r="E65" i="67"/>
  <c r="C73" i="66"/>
  <c r="E67" i="66"/>
  <c r="E22" i="66"/>
  <c r="C41" i="67"/>
  <c r="G22" i="66"/>
  <c r="C22" i="66" s="1"/>
  <c r="C130" i="64"/>
  <c r="F18" i="65"/>
  <c r="E20" i="67"/>
  <c r="E18" i="67" s="1"/>
  <c r="C109" i="66"/>
  <c r="C86" i="65"/>
  <c r="G116" i="64"/>
  <c r="C67" i="66"/>
  <c r="E65" i="66"/>
  <c r="E55" i="66" s="1"/>
  <c r="D18" i="69"/>
  <c r="C124" i="69"/>
  <c r="C125" i="69"/>
  <c r="G31" i="69"/>
  <c r="C33" i="69"/>
  <c r="C31" i="69"/>
  <c r="C55" i="66" l="1"/>
  <c r="E53" i="66"/>
  <c r="C53" i="66" s="1"/>
  <c r="E20" i="66"/>
  <c r="E18" i="66" s="1"/>
  <c r="C46" i="66"/>
  <c r="G31" i="66"/>
  <c r="C31" i="66" s="1"/>
  <c r="G24" i="66"/>
  <c r="C24" i="66" s="1"/>
  <c r="C118" i="66"/>
  <c r="G116" i="66"/>
  <c r="G20" i="66"/>
  <c r="C130" i="67"/>
  <c r="D18" i="66"/>
  <c r="F20" i="64"/>
  <c r="H31" i="65"/>
  <c r="C33" i="65"/>
  <c r="G41" i="65"/>
  <c r="G31" i="65" s="1"/>
  <c r="C116" i="66"/>
  <c r="H53" i="67"/>
  <c r="C109" i="67"/>
  <c r="G116" i="67"/>
  <c r="C116" i="67" s="1"/>
  <c r="C54" i="68"/>
  <c r="G58" i="68"/>
  <c r="C58" i="68" s="1"/>
  <c r="G114" i="78"/>
  <c r="C121" i="78"/>
  <c r="D24" i="64"/>
  <c r="D18" i="64" s="1"/>
  <c r="C116" i="64"/>
  <c r="H31" i="64"/>
  <c r="H18" i="65"/>
  <c r="C41" i="65"/>
  <c r="D18" i="65"/>
  <c r="C78" i="65"/>
  <c r="C130" i="65"/>
  <c r="C65" i="66"/>
  <c r="G46" i="67"/>
  <c r="D18" i="67"/>
  <c r="G57" i="67"/>
  <c r="C57" i="67" s="1"/>
  <c r="C78" i="67"/>
  <c r="F84" i="67"/>
  <c r="H23" i="68"/>
  <c r="H17" i="68" s="1"/>
  <c r="D23" i="68"/>
  <c r="G124" i="68"/>
  <c r="C124" i="68" s="1"/>
  <c r="I24" i="69"/>
  <c r="C43" i="69"/>
  <c r="G42" i="69"/>
  <c r="I20" i="69"/>
  <c r="I18" i="69" s="1"/>
  <c r="H40" i="69"/>
  <c r="F20" i="69"/>
  <c r="E87" i="69"/>
  <c r="H87" i="69"/>
  <c r="G143" i="69"/>
  <c r="C143" i="69" s="1"/>
  <c r="C72" i="69"/>
  <c r="F122" i="69"/>
  <c r="F18" i="71"/>
  <c r="C66" i="71"/>
  <c r="C148" i="71"/>
  <c r="C33" i="72"/>
  <c r="C72" i="73"/>
  <c r="G174" i="73"/>
  <c r="C174" i="73" s="1"/>
  <c r="G180" i="73"/>
  <c r="C180" i="73" s="1"/>
  <c r="I18" i="75"/>
  <c r="E24" i="75"/>
  <c r="E31" i="75"/>
  <c r="C31" i="75" s="1"/>
  <c r="F40" i="75"/>
  <c r="H24" i="75"/>
  <c r="C93" i="75"/>
  <c r="G107" i="75"/>
  <c r="G93" i="75" s="1"/>
  <c r="I18" i="76"/>
  <c r="C72" i="76"/>
  <c r="C116" i="76"/>
  <c r="G114" i="76"/>
  <c r="C114" i="76" s="1"/>
  <c r="I114" i="76"/>
  <c r="C154" i="76"/>
  <c r="C154" i="77"/>
  <c r="C36" i="78"/>
  <c r="C154" i="78"/>
  <c r="C182" i="81"/>
  <c r="I87" i="69"/>
  <c r="G89" i="69"/>
  <c r="E30" i="70"/>
  <c r="F19" i="70"/>
  <c r="F52" i="70"/>
  <c r="C52" i="70"/>
  <c r="G54" i="70"/>
  <c r="G52" i="70" s="1"/>
  <c r="G56" i="70"/>
  <c r="C56" i="70" s="1"/>
  <c r="E83" i="70"/>
  <c r="C83" i="70" s="1"/>
  <c r="E115" i="70"/>
  <c r="D18" i="71"/>
  <c r="C50" i="71"/>
  <c r="G50" i="71"/>
  <c r="G53" i="71"/>
  <c r="C53" i="71" s="1"/>
  <c r="C89" i="71"/>
  <c r="C97" i="71"/>
  <c r="C74" i="72"/>
  <c r="C95" i="72"/>
  <c r="C103" i="72"/>
  <c r="G172" i="72"/>
  <c r="C172" i="72" s="1"/>
  <c r="E40" i="73"/>
  <c r="C50" i="73"/>
  <c r="G50" i="73"/>
  <c r="G40" i="73" s="1"/>
  <c r="G59" i="73"/>
  <c r="C59" i="73" s="1"/>
  <c r="D114" i="73"/>
  <c r="H172" i="73"/>
  <c r="C74" i="75"/>
  <c r="G154" i="75"/>
  <c r="C154" i="75" s="1"/>
  <c r="H172" i="75"/>
  <c r="E40" i="76"/>
  <c r="G40" i="76"/>
  <c r="I40" i="76"/>
  <c r="C50" i="76"/>
  <c r="G50" i="76"/>
  <c r="E24" i="76"/>
  <c r="C24" i="76" s="1"/>
  <c r="G59" i="76"/>
  <c r="G24" i="76" s="1"/>
  <c r="C107" i="76"/>
  <c r="C42" i="77"/>
  <c r="C74" i="77"/>
  <c r="C95" i="77"/>
  <c r="C103" i="77"/>
  <c r="G103" i="77"/>
  <c r="C74" i="78"/>
  <c r="C95" i="78"/>
  <c r="C103" i="78"/>
  <c r="G103" i="78"/>
  <c r="G93" i="78" s="1"/>
  <c r="C93" i="78" s="1"/>
  <c r="E114" i="81"/>
  <c r="C114" i="81" s="1"/>
  <c r="C116" i="81"/>
  <c r="E20" i="81"/>
  <c r="C72" i="79"/>
  <c r="G114" i="79"/>
  <c r="I114" i="79"/>
  <c r="G130" i="79"/>
  <c r="C130" i="79" s="1"/>
  <c r="C72" i="80"/>
  <c r="C183" i="81"/>
  <c r="G187" i="81"/>
  <c r="G24" i="81" s="1"/>
  <c r="C24" i="81" s="1"/>
  <c r="G59" i="79"/>
  <c r="C59" i="79" s="1"/>
  <c r="C155" i="79"/>
  <c r="G50" i="80"/>
  <c r="G40" i="80" s="1"/>
  <c r="C40" i="80" s="1"/>
  <c r="G59" i="80"/>
  <c r="C59" i="80" s="1"/>
  <c r="C130" i="80"/>
  <c r="G130" i="80"/>
  <c r="G20" i="80" s="1"/>
  <c r="G50" i="81"/>
  <c r="F70" i="81"/>
  <c r="C70" i="81" s="1"/>
  <c r="H18" i="64"/>
  <c r="C73" i="64"/>
  <c r="E67" i="64"/>
  <c r="E22" i="64"/>
  <c r="C118" i="65"/>
  <c r="G116" i="65"/>
  <c r="C116" i="65" s="1"/>
  <c r="F18" i="64"/>
  <c r="C86" i="64"/>
  <c r="G84" i="64"/>
  <c r="C84" i="64" s="1"/>
  <c r="E65" i="65"/>
  <c r="C109" i="65"/>
  <c r="G24" i="65"/>
  <c r="C24" i="65" s="1"/>
  <c r="C86" i="66"/>
  <c r="G99" i="65"/>
  <c r="G30" i="68"/>
  <c r="E108" i="69"/>
  <c r="C110" i="69"/>
  <c r="E20" i="69"/>
  <c r="E108" i="71"/>
  <c r="C110" i="71"/>
  <c r="E20" i="71"/>
  <c r="E18" i="71" s="1"/>
  <c r="G41" i="64"/>
  <c r="G46" i="64"/>
  <c r="G55" i="64"/>
  <c r="G53" i="64" s="1"/>
  <c r="G59" i="64"/>
  <c r="C59" i="64" s="1"/>
  <c r="G67" i="64"/>
  <c r="G65" i="64" s="1"/>
  <c r="C87" i="64"/>
  <c r="E31" i="65"/>
  <c r="C31" i="65" s="1"/>
  <c r="G67" i="65"/>
  <c r="G73" i="65"/>
  <c r="G22" i="65" s="1"/>
  <c r="C22" i="65" s="1"/>
  <c r="C119" i="65"/>
  <c r="G55" i="67"/>
  <c r="F22" i="67"/>
  <c r="G73" i="67"/>
  <c r="G65" i="67" s="1"/>
  <c r="C65" i="67" s="1"/>
  <c r="G99" i="67"/>
  <c r="G84" i="67" s="1"/>
  <c r="C84" i="67" s="1"/>
  <c r="F17" i="68"/>
  <c r="F30" i="68"/>
  <c r="C30" i="68" s="1"/>
  <c r="C71" i="69"/>
  <c r="G64" i="69"/>
  <c r="G108" i="69"/>
  <c r="C112" i="69"/>
  <c r="G87" i="69"/>
  <c r="C87" i="69" s="1"/>
  <c r="C89" i="69"/>
  <c r="F17" i="70"/>
  <c r="C115" i="70"/>
  <c r="C24" i="71"/>
  <c r="G108" i="71"/>
  <c r="G22" i="71"/>
  <c r="C22" i="71" s="1"/>
  <c r="C112" i="71"/>
  <c r="C115" i="71"/>
  <c r="G24" i="71"/>
  <c r="G114" i="72"/>
  <c r="G22" i="72"/>
  <c r="C118" i="72"/>
  <c r="C149" i="72"/>
  <c r="C64" i="69"/>
  <c r="G40" i="70"/>
  <c r="C40" i="70" s="1"/>
  <c r="G45" i="70"/>
  <c r="G58" i="70"/>
  <c r="C58" i="70" s="1"/>
  <c r="E66" i="70"/>
  <c r="G66" i="70"/>
  <c r="F64" i="71"/>
  <c r="C64" i="71" s="1"/>
  <c r="H40" i="72"/>
  <c r="D19" i="68"/>
  <c r="D17" i="68" s="1"/>
  <c r="I21" i="68"/>
  <c r="I17" i="68" s="1"/>
  <c r="F52" i="68"/>
  <c r="C52" i="68" s="1"/>
  <c r="E72" i="68"/>
  <c r="G72" i="68"/>
  <c r="G21" i="68" s="1"/>
  <c r="E83" i="68"/>
  <c r="G85" i="68"/>
  <c r="G108" i="68"/>
  <c r="C108" i="68" s="1"/>
  <c r="G117" i="68"/>
  <c r="G129" i="68"/>
  <c r="C129" i="68" s="1"/>
  <c r="E24" i="69"/>
  <c r="H24" i="69"/>
  <c r="H18" i="69" s="1"/>
  <c r="F50" i="69"/>
  <c r="G53" i="69"/>
  <c r="I64" i="69"/>
  <c r="G148" i="69"/>
  <c r="G122" i="69" s="1"/>
  <c r="C122" i="69" s="1"/>
  <c r="G174" i="69"/>
  <c r="G178" i="69"/>
  <c r="C178" i="69" s="1"/>
  <c r="C66" i="69"/>
  <c r="G42" i="71"/>
  <c r="G124" i="71"/>
  <c r="E40" i="72"/>
  <c r="F50" i="72"/>
  <c r="G59" i="72"/>
  <c r="G77" i="72"/>
  <c r="C77" i="72" s="1"/>
  <c r="E128" i="72"/>
  <c r="G130" i="72"/>
  <c r="D18" i="73"/>
  <c r="F70" i="73"/>
  <c r="C70" i="73" s="1"/>
  <c r="C121" i="73"/>
  <c r="C131" i="73"/>
  <c r="G130" i="73"/>
  <c r="E128" i="73"/>
  <c r="E116" i="73" s="1"/>
  <c r="G149" i="73"/>
  <c r="G22" i="73" s="1"/>
  <c r="C22" i="73" s="1"/>
  <c r="I128" i="73"/>
  <c r="H18" i="75"/>
  <c r="D18" i="75"/>
  <c r="E114" i="77"/>
  <c r="C114" i="77" s="1"/>
  <c r="C116" i="77"/>
  <c r="E20" i="77"/>
  <c r="E18" i="77" s="1"/>
  <c r="C116" i="78"/>
  <c r="E20" i="78"/>
  <c r="E114" i="78"/>
  <c r="C114" i="78" s="1"/>
  <c r="G184" i="73"/>
  <c r="C184" i="73" s="1"/>
  <c r="F24" i="75"/>
  <c r="F18" i="75" s="1"/>
  <c r="G50" i="75"/>
  <c r="G59" i="75"/>
  <c r="C59" i="75" s="1"/>
  <c r="G77" i="75"/>
  <c r="C77" i="75" s="1"/>
  <c r="G118" i="75"/>
  <c r="E128" i="75"/>
  <c r="E116" i="75" s="1"/>
  <c r="G130" i="75"/>
  <c r="G184" i="75"/>
  <c r="G172" i="75" s="1"/>
  <c r="C172" i="75" s="1"/>
  <c r="D18" i="76"/>
  <c r="E20" i="76"/>
  <c r="E18" i="76" s="1"/>
  <c r="F70" i="76"/>
  <c r="C70" i="76" s="1"/>
  <c r="E93" i="76"/>
  <c r="C93" i="76" s="1"/>
  <c r="C20" i="77"/>
  <c r="G31" i="78"/>
  <c r="C31" i="78" s="1"/>
  <c r="G149" i="76"/>
  <c r="D18" i="77"/>
  <c r="G184" i="77"/>
  <c r="G172" i="77" s="1"/>
  <c r="C172" i="77" s="1"/>
  <c r="C33" i="78"/>
  <c r="G50" i="78"/>
  <c r="G59" i="78"/>
  <c r="C59" i="78" s="1"/>
  <c r="G77" i="78"/>
  <c r="C77" i="78" s="1"/>
  <c r="G149" i="78"/>
  <c r="C185" i="78"/>
  <c r="G184" i="78"/>
  <c r="G20" i="79"/>
  <c r="G40" i="79"/>
  <c r="C40" i="79" s="1"/>
  <c r="C149" i="80"/>
  <c r="G77" i="77"/>
  <c r="E114" i="80"/>
  <c r="C114" i="80" s="1"/>
  <c r="E20" i="80"/>
  <c r="E18" i="80" s="1"/>
  <c r="C116" i="80"/>
  <c r="G128" i="80"/>
  <c r="C128" i="80" s="1"/>
  <c r="G22" i="80"/>
  <c r="G149" i="79"/>
  <c r="C149" i="79" s="1"/>
  <c r="G181" i="79"/>
  <c r="C43" i="79"/>
  <c r="F70" i="79"/>
  <c r="C70" i="79" s="1"/>
  <c r="E128" i="79"/>
  <c r="E116" i="79" s="1"/>
  <c r="C154" i="79"/>
  <c r="G185" i="79"/>
  <c r="G24" i="79" s="1"/>
  <c r="C24" i="79" s="1"/>
  <c r="D18" i="80"/>
  <c r="F70" i="80"/>
  <c r="C70" i="80" s="1"/>
  <c r="C150" i="80"/>
  <c r="G186" i="80"/>
  <c r="G128" i="79"/>
  <c r="C128" i="79" s="1"/>
  <c r="G20" i="71"/>
  <c r="C42" i="71"/>
  <c r="G40" i="71"/>
  <c r="C40" i="71" s="1"/>
  <c r="G40" i="81" l="1"/>
  <c r="C40" i="81" s="1"/>
  <c r="G22" i="81"/>
  <c r="C50" i="81"/>
  <c r="G174" i="81"/>
  <c r="C174" i="81" s="1"/>
  <c r="C187" i="81"/>
  <c r="G20" i="69"/>
  <c r="C59" i="76"/>
  <c r="C107" i="75"/>
  <c r="G18" i="66"/>
  <c r="C20" i="66"/>
  <c r="C18" i="66" s="1"/>
  <c r="G24" i="72"/>
  <c r="C24" i="72" s="1"/>
  <c r="C50" i="80"/>
  <c r="E18" i="81"/>
  <c r="C20" i="81"/>
  <c r="G93" i="77"/>
  <c r="C93" i="77" s="1"/>
  <c r="G22" i="77"/>
  <c r="C22" i="77" s="1"/>
  <c r="C40" i="76"/>
  <c r="C40" i="73"/>
  <c r="C42" i="69"/>
  <c r="C46" i="67"/>
  <c r="G24" i="67"/>
  <c r="C24" i="67" s="1"/>
  <c r="G31" i="67"/>
  <c r="C31" i="67" s="1"/>
  <c r="C54" i="70"/>
  <c r="E114" i="79"/>
  <c r="C114" i="79" s="1"/>
  <c r="E20" i="79"/>
  <c r="C116" i="79"/>
  <c r="E114" i="75"/>
  <c r="C116" i="75"/>
  <c r="E20" i="75"/>
  <c r="C116" i="73"/>
  <c r="E20" i="73"/>
  <c r="E114" i="73"/>
  <c r="C114" i="73" s="1"/>
  <c r="G24" i="80"/>
  <c r="C24" i="80" s="1"/>
  <c r="G174" i="80"/>
  <c r="C174" i="80" s="1"/>
  <c r="C185" i="79"/>
  <c r="G22" i="79"/>
  <c r="G173" i="79"/>
  <c r="C173" i="79" s="1"/>
  <c r="C181" i="79"/>
  <c r="C186" i="80"/>
  <c r="C22" i="80"/>
  <c r="G18" i="80"/>
  <c r="C20" i="80"/>
  <c r="C18" i="80" s="1"/>
  <c r="C184" i="78"/>
  <c r="G172" i="78"/>
  <c r="C172" i="78" s="1"/>
  <c r="C149" i="78"/>
  <c r="G128" i="78"/>
  <c r="C128" i="78" s="1"/>
  <c r="G70" i="78"/>
  <c r="C70" i="78" s="1"/>
  <c r="G128" i="75"/>
  <c r="C130" i="75"/>
  <c r="G20" i="75"/>
  <c r="G114" i="75"/>
  <c r="C118" i="75"/>
  <c r="G24" i="75"/>
  <c r="C24" i="75" s="1"/>
  <c r="C149" i="73"/>
  <c r="G128" i="72"/>
  <c r="C130" i="72"/>
  <c r="G20" i="72"/>
  <c r="G18" i="72" s="1"/>
  <c r="F40" i="72"/>
  <c r="F22" i="72"/>
  <c r="G122" i="71"/>
  <c r="C122" i="71" s="1"/>
  <c r="C124" i="71"/>
  <c r="G166" i="69"/>
  <c r="C166" i="69" s="1"/>
  <c r="C174" i="69"/>
  <c r="C50" i="69"/>
  <c r="F40" i="69"/>
  <c r="F22" i="69"/>
  <c r="G115" i="68"/>
  <c r="C115" i="68" s="1"/>
  <c r="C117" i="68"/>
  <c r="G83" i="68"/>
  <c r="C85" i="68"/>
  <c r="G19" i="68"/>
  <c r="C66" i="70"/>
  <c r="E64" i="70"/>
  <c r="E19" i="70"/>
  <c r="E17" i="70" s="1"/>
  <c r="C45" i="70"/>
  <c r="G23" i="70"/>
  <c r="C23" i="70" s="1"/>
  <c r="G70" i="72"/>
  <c r="C70" i="72" s="1"/>
  <c r="C59" i="72"/>
  <c r="G22" i="69"/>
  <c r="G64" i="68"/>
  <c r="C99" i="67"/>
  <c r="F18" i="67"/>
  <c r="G65" i="65"/>
  <c r="C46" i="64"/>
  <c r="G24" i="64"/>
  <c r="C24" i="64" s="1"/>
  <c r="C50" i="72"/>
  <c r="C20" i="69"/>
  <c r="E18" i="69"/>
  <c r="C108" i="69"/>
  <c r="C99" i="65"/>
  <c r="G84" i="65"/>
  <c r="C84" i="65" s="1"/>
  <c r="E55" i="65"/>
  <c r="C65" i="65"/>
  <c r="G20" i="64"/>
  <c r="C67" i="64"/>
  <c r="E65" i="64"/>
  <c r="C77" i="77"/>
  <c r="G70" i="77"/>
  <c r="C70" i="77" s="1"/>
  <c r="G24" i="77"/>
  <c r="C50" i="78"/>
  <c r="G40" i="78"/>
  <c r="C40" i="78" s="1"/>
  <c r="G22" i="78"/>
  <c r="C149" i="76"/>
  <c r="G128" i="76"/>
  <c r="C128" i="76" s="1"/>
  <c r="G22" i="76"/>
  <c r="G24" i="78"/>
  <c r="C24" i="78" s="1"/>
  <c r="C128" i="75"/>
  <c r="G40" i="75"/>
  <c r="C40" i="75" s="1"/>
  <c r="G22" i="75"/>
  <c r="C22" i="75" s="1"/>
  <c r="C50" i="75"/>
  <c r="G24" i="73"/>
  <c r="C24" i="73" s="1"/>
  <c r="G172" i="73"/>
  <c r="C172" i="73" s="1"/>
  <c r="C20" i="78"/>
  <c r="E18" i="78"/>
  <c r="C184" i="77"/>
  <c r="C20" i="76"/>
  <c r="G70" i="75"/>
  <c r="C70" i="75" s="1"/>
  <c r="G128" i="73"/>
  <c r="C128" i="73" s="1"/>
  <c r="C130" i="73"/>
  <c r="G20" i="73"/>
  <c r="G18" i="73" s="1"/>
  <c r="C128" i="72"/>
  <c r="G40" i="69"/>
  <c r="G24" i="69"/>
  <c r="C24" i="69" s="1"/>
  <c r="C83" i="68"/>
  <c r="E21" i="68"/>
  <c r="C21" i="68" s="1"/>
  <c r="C72" i="68"/>
  <c r="E66" i="68"/>
  <c r="C184" i="75"/>
  <c r="G64" i="70"/>
  <c r="G19" i="70"/>
  <c r="G30" i="70"/>
  <c r="C30" i="70" s="1"/>
  <c r="G21" i="70"/>
  <c r="C21" i="70" s="1"/>
  <c r="G40" i="72"/>
  <c r="C40" i="72" s="1"/>
  <c r="C53" i="69"/>
  <c r="G22" i="67"/>
  <c r="C22" i="67" s="1"/>
  <c r="G53" i="67"/>
  <c r="C53" i="67" s="1"/>
  <c r="C55" i="67"/>
  <c r="G31" i="64"/>
  <c r="C31" i="64" s="1"/>
  <c r="C41" i="64"/>
  <c r="G22" i="64"/>
  <c r="C22" i="64" s="1"/>
  <c r="E116" i="72"/>
  <c r="C108" i="71"/>
  <c r="C148" i="69"/>
  <c r="C73" i="65"/>
  <c r="G23" i="68"/>
  <c r="C23" i="68" s="1"/>
  <c r="C73" i="67"/>
  <c r="C67" i="65"/>
  <c r="G20" i="65"/>
  <c r="G20" i="67"/>
  <c r="C22" i="79"/>
  <c r="G18" i="79"/>
  <c r="C20" i="71"/>
  <c r="C18" i="71" s="1"/>
  <c r="G18" i="71"/>
  <c r="G18" i="81" l="1"/>
  <c r="C22" i="81"/>
  <c r="C18" i="81" s="1"/>
  <c r="G18" i="65"/>
  <c r="G17" i="70"/>
  <c r="C19" i="70"/>
  <c r="C17" i="70" s="1"/>
  <c r="G18" i="78"/>
  <c r="C22" i="78"/>
  <c r="E55" i="64"/>
  <c r="C65" i="64"/>
  <c r="C40" i="69"/>
  <c r="F18" i="72"/>
  <c r="C22" i="72"/>
  <c r="E18" i="73"/>
  <c r="C20" i="73"/>
  <c r="C18" i="73" s="1"/>
  <c r="E18" i="75"/>
  <c r="C20" i="75"/>
  <c r="C18" i="75" s="1"/>
  <c r="C114" i="75"/>
  <c r="E18" i="79"/>
  <c r="C20" i="79"/>
  <c r="C18" i="79" s="1"/>
  <c r="C20" i="67"/>
  <c r="C18" i="67" s="1"/>
  <c r="G18" i="67"/>
  <c r="E114" i="72"/>
  <c r="C114" i="72" s="1"/>
  <c r="C116" i="72"/>
  <c r="E20" i="72"/>
  <c r="C66" i="68"/>
  <c r="E19" i="68"/>
  <c r="E17" i="68" s="1"/>
  <c r="E64" i="68"/>
  <c r="C64" i="68" s="1"/>
  <c r="C18" i="78"/>
  <c r="C22" i="76"/>
  <c r="C18" i="76" s="1"/>
  <c r="G18" i="76"/>
  <c r="G18" i="77"/>
  <c r="C24" i="77"/>
  <c r="C18" i="77" s="1"/>
  <c r="G18" i="64"/>
  <c r="E53" i="65"/>
  <c r="C53" i="65" s="1"/>
  <c r="C55" i="65"/>
  <c r="E20" i="65"/>
  <c r="E18" i="65" s="1"/>
  <c r="G18" i="69"/>
  <c r="C64" i="70"/>
  <c r="G17" i="68"/>
  <c r="C19" i="68"/>
  <c r="C17" i="68" s="1"/>
  <c r="F18" i="69"/>
  <c r="C22" i="69"/>
  <c r="C18" i="69" s="1"/>
  <c r="G18" i="75"/>
  <c r="E18" i="72" l="1"/>
  <c r="C20" i="72"/>
  <c r="C18" i="72" s="1"/>
  <c r="E53" i="64"/>
  <c r="C53" i="64" s="1"/>
  <c r="C55" i="64"/>
  <c r="E20" i="64"/>
  <c r="C20" i="65"/>
  <c r="C18" i="65" s="1"/>
  <c r="E18" i="64" l="1"/>
  <c r="C20" i="64"/>
  <c r="C18" i="64" s="1"/>
</calcChain>
</file>

<file path=xl/sharedStrings.xml><?xml version="1.0" encoding="utf-8"?>
<sst xmlns="http://schemas.openxmlformats.org/spreadsheetml/2006/main" count="2781" uniqueCount="180">
  <si>
    <t>Denumirea obiectivului</t>
  </si>
  <si>
    <t>Total</t>
  </si>
  <si>
    <t xml:space="preserve">   din care finantat de:</t>
  </si>
  <si>
    <t xml:space="preserve">              din care</t>
  </si>
  <si>
    <t>Nr.</t>
  </si>
  <si>
    <t>(luna,anul)</t>
  </si>
  <si>
    <t xml:space="preserve"> Surse</t>
  </si>
  <si>
    <t xml:space="preserve"> Credite </t>
  </si>
  <si>
    <t xml:space="preserve"> Alte</t>
  </si>
  <si>
    <t xml:space="preserve"> Total</t>
  </si>
  <si>
    <t>crt.</t>
  </si>
  <si>
    <t xml:space="preserve"> proprii</t>
  </si>
  <si>
    <t xml:space="preserve"> bancare</t>
  </si>
  <si>
    <t xml:space="preserve"> surse</t>
  </si>
  <si>
    <t xml:space="preserve"> alocatii</t>
  </si>
  <si>
    <t>de la</t>
  </si>
  <si>
    <t>Nr.si data actului de aprobare</t>
  </si>
  <si>
    <t xml:space="preserve"> constituite</t>
  </si>
  <si>
    <t xml:space="preserve"> bugetare</t>
  </si>
  <si>
    <t xml:space="preserve"> bugetul</t>
  </si>
  <si>
    <t xml:space="preserve"> potrivit </t>
  </si>
  <si>
    <t xml:space="preserve"> local</t>
  </si>
  <si>
    <t xml:space="preserve"> legii </t>
  </si>
  <si>
    <t xml:space="preserve"> Total </t>
  </si>
  <si>
    <t>din care</t>
  </si>
  <si>
    <t>A</t>
  </si>
  <si>
    <t>B</t>
  </si>
  <si>
    <t>C</t>
  </si>
  <si>
    <t>capitole bugetare</t>
  </si>
  <si>
    <t>TOTAL</t>
  </si>
  <si>
    <t>din care:</t>
  </si>
  <si>
    <t>ORDONATOR PRINCIPAL DE CREDITE</t>
  </si>
  <si>
    <t>LUCRĂRI NOI</t>
  </si>
  <si>
    <t>mii lei</t>
  </si>
  <si>
    <t xml:space="preserve">LUCRĂRI ÎN CONTINUARE </t>
  </si>
  <si>
    <t xml:space="preserve"> CAP.70  SERVICII ŞI DEZVOLTARE  PUBLICĂ</t>
  </si>
  <si>
    <t>CAP. 84 TRANSPORTURI</t>
  </si>
  <si>
    <t>LUCRĂRI ÎN CONTINUARE</t>
  </si>
  <si>
    <t xml:space="preserve">                         </t>
  </si>
  <si>
    <t xml:space="preserve">                  JUDEŢUL CLUJ</t>
  </si>
  <si>
    <t xml:space="preserve">                  ROMÂNIA</t>
  </si>
  <si>
    <t>Data începerii execuţiei</t>
  </si>
  <si>
    <t>Nr. şi data acordului M.F</t>
  </si>
  <si>
    <t>interne</t>
  </si>
  <si>
    <t>aprobate</t>
  </si>
  <si>
    <t>potrivit clasificaţiei, pe</t>
  </si>
  <si>
    <t>Din TOTAL, desfăşurat</t>
  </si>
  <si>
    <t>ACHIZIŢII DE BUNURI ŞI ALTE CHELTUIELI DE INVESTIŢII</t>
  </si>
  <si>
    <t>CAP.65 ÎNVĂŢĂMÂNT</t>
  </si>
  <si>
    <t>CAP. 67 CULTURĂ, RECREERE, RELIGIE</t>
  </si>
  <si>
    <t>ALTE CHELTUIELI DE INVESTIŢII</t>
  </si>
  <si>
    <t xml:space="preserve">                          MUNICIPIUL DEJ</t>
  </si>
  <si>
    <t>Amenajare Piaţa Agroalimentară şi Parcaj Subteran</t>
  </si>
  <si>
    <t>Dotări SADP</t>
  </si>
  <si>
    <t>Modernizare străzi Municipiul Dej</t>
  </si>
  <si>
    <t>Campus Şcolar obiect 2 -Grup Şcolar Someş</t>
  </si>
  <si>
    <t>Reţele electrice Cartier  SF.Petru</t>
  </si>
  <si>
    <t>Amenajare locuri de joacă cu dotări zona Triaj, str.Vlad Țepes si str.Țiblesului</t>
  </si>
  <si>
    <t>Statia de epurare zona Triaj</t>
  </si>
  <si>
    <t>Reţea cablaje str.1 Mai partial, G.Cosbuc , P-ta 16 Februarie,  G.Sincai in canalizaţie subteran</t>
  </si>
  <si>
    <t>Reţea cablaje str.M.Eminescu, Mioritei, P-ta Lupeni, Stefan Cel Mare, A.Vlaicu</t>
  </si>
  <si>
    <t>Dotări Seviciul Utilitati</t>
  </si>
  <si>
    <t>Sisteme de siguranta pentru acces in institutii</t>
  </si>
  <si>
    <t>Achiziție teren str.Orizont</t>
  </si>
  <si>
    <t>Proiectare și execuție învelitoare Cantina Andrei Mureșanu</t>
  </si>
  <si>
    <t>Proiectare și execuție Zid sprijin + imprejmuire Liceul Al.Papiu Ilarian</t>
  </si>
  <si>
    <t>Proiectare și execuție Canalizare Ocna Dej</t>
  </si>
  <si>
    <t xml:space="preserve">    </t>
  </si>
  <si>
    <r>
      <rPr>
        <sz val="12"/>
        <rFont val="Arial"/>
        <family val="2"/>
        <charset val="238"/>
      </rPr>
      <t>Modernizare vestiare, dusuri sportivi, grup sanitar public parter</t>
    </r>
    <r>
      <rPr>
        <sz val="11"/>
        <rFont val="Arial"/>
        <family val="2"/>
        <charset val="238"/>
      </rPr>
      <t xml:space="preserve"> Sala Sport str.N.Titulescu</t>
    </r>
  </si>
  <si>
    <t>Achiziţie imobil Şcoala M.Eminescu str. Str.A.Iancu</t>
  </si>
  <si>
    <t>Expertiză, proiectare si executie Consolidare str.Văii</t>
  </si>
  <si>
    <t>Proiectare si executie Canalizare Piata Agroalimentara</t>
  </si>
  <si>
    <t>Proiectare si executie Canalizare str.Crisan</t>
  </si>
  <si>
    <t xml:space="preserve">Proiectare si executie Retele apă str.P.Maior, I.Atilla </t>
  </si>
  <si>
    <t>Proiectare si executie Retea electrica str. Țibleșului</t>
  </si>
  <si>
    <t xml:space="preserve">Proiectare si executie Alimentare cu apă str.Nichita Stănescu </t>
  </si>
  <si>
    <t>Proiectare si executie Canalizare str.Dealul Rozelor</t>
  </si>
  <si>
    <t xml:space="preserve">                                                                                                 PRIMAR                                                                CFP</t>
  </si>
  <si>
    <t xml:space="preserve">                                                                                                                ing. MORAR COSTAN                                      SANDOR VASILE                      </t>
  </si>
  <si>
    <t>Modificare zone gradene pt extindere pardoseli sala de sport str. N. Titulescu</t>
  </si>
  <si>
    <t>Utilităţi sala sport Sc. Avram Iancu</t>
  </si>
  <si>
    <t>Amenajare camin cultural Viile Dejului</t>
  </si>
  <si>
    <t>CAP. 66 SĂNĂTATE</t>
  </si>
  <si>
    <t>Izolare termică blocuri</t>
  </si>
  <si>
    <t>Modernizare ambulatoriu Spitalul Municipial</t>
  </si>
  <si>
    <t>Dotări Spitalul Municipal</t>
  </si>
  <si>
    <t>Videoproiectoare  Gr. Şc. Constantin Brâncuşi</t>
  </si>
  <si>
    <t>Dotări autofinanţate</t>
  </si>
  <si>
    <t>Dotări Sc. Gen nr. 1</t>
  </si>
  <si>
    <t xml:space="preserve">Fonduri </t>
  </si>
  <si>
    <t>europene</t>
  </si>
  <si>
    <t>titl 56</t>
  </si>
  <si>
    <t>titl 71</t>
  </si>
  <si>
    <t>Lucrări de reparaţii şi renovare pavilion 1 corp A şi C</t>
  </si>
  <si>
    <t xml:space="preserve">Semafoare </t>
  </si>
  <si>
    <r>
      <t xml:space="preserve">                        Nr.   909  </t>
    </r>
    <r>
      <rPr>
        <b/>
        <sz val="11"/>
        <rFont val="Arial"/>
        <family val="2"/>
        <charset val="238"/>
      </rPr>
      <t xml:space="preserve"> din 16.01.2013</t>
    </r>
  </si>
  <si>
    <t>LISTA DE INVESTIŢII 2013</t>
  </si>
  <si>
    <t>Propuneri 2013</t>
  </si>
  <si>
    <t>Modernizare si extindere cladire principala liceul Al. Papiu Ilarian SMIS 1923</t>
  </si>
  <si>
    <t>Reabilitare Colegiul "Andrei Muresanu" SMIS 1922</t>
  </si>
  <si>
    <r>
      <t xml:space="preserve">                        Nr.  1827  </t>
    </r>
    <r>
      <rPr>
        <b/>
        <sz val="11"/>
        <rFont val="Arial"/>
        <family val="2"/>
        <charset val="238"/>
      </rPr>
      <t xml:space="preserve"> din 29.01.2013</t>
    </r>
  </si>
  <si>
    <t>Locuinte sociale zona Triaj (Amenajare baraci si bloc construcții+utilităţi)</t>
  </si>
  <si>
    <t>excedent 2012</t>
  </si>
  <si>
    <t>Canalizare extindere str.N.Titulescu</t>
  </si>
  <si>
    <t>Amenajare Casa de cultura Cinema ARTA</t>
  </si>
  <si>
    <r>
      <t xml:space="preserve">                        Nr.  3254  </t>
    </r>
    <r>
      <rPr>
        <b/>
        <sz val="11"/>
        <rFont val="Arial"/>
        <family val="2"/>
        <charset val="238"/>
      </rPr>
      <t xml:space="preserve"> din 20.02.2013</t>
    </r>
  </si>
  <si>
    <t xml:space="preserve">                                                                                         ing. MORAR COSTAN                                      SANDOR VASILE                      </t>
  </si>
  <si>
    <t xml:space="preserve">                                                                       PRIMAR                                                            CFP</t>
  </si>
  <si>
    <t>Reţele electrice, canalizare cartier Slatinei</t>
  </si>
  <si>
    <t>Reabilitare Şcoala Avram Iancu ( Şc. Gen. nr. 4)</t>
  </si>
  <si>
    <r>
      <t xml:space="preserve">                        Nr.  5557 </t>
    </r>
    <r>
      <rPr>
        <b/>
        <sz val="11"/>
        <rFont val="Arial"/>
        <family val="2"/>
        <charset val="238"/>
      </rPr>
      <t xml:space="preserve"> din 20.03.2013</t>
    </r>
  </si>
  <si>
    <t xml:space="preserve">excedent </t>
  </si>
  <si>
    <t xml:space="preserve"> CAP.51 AUTORITĂŢI PUBLICE</t>
  </si>
  <si>
    <t xml:space="preserve"> ALTE CHELTUIELI  DE INVESTIŢII</t>
  </si>
  <si>
    <t>Cadastru imobiliar, evaluare terenuri și imobile, mediu PUG,  întăbulări, planuri de amenajare, studii şi proiecte, expertize, avize</t>
  </si>
  <si>
    <t>Pregatire proiecte cu FE</t>
  </si>
  <si>
    <t>Reabilitare Colegiul "Andrei Muresanu"</t>
  </si>
  <si>
    <t xml:space="preserve">Modernizare si extindere cladire principala liceul Al. Papiu Ilarian </t>
  </si>
  <si>
    <t>Reabilitare Școala Avram Iancu (Sc.Gen.nr.4)</t>
  </si>
  <si>
    <t xml:space="preserve">Achizitie tomograf </t>
  </si>
  <si>
    <t xml:space="preserve">Amenajare Casa de cultura Cinema ARTA          </t>
  </si>
  <si>
    <t>Camera supraveghere Sala Sport</t>
  </si>
  <si>
    <t>Amenajare Capela Dealul Florilor</t>
  </si>
  <si>
    <t>Amenajari Baza Tratament Toroc</t>
  </si>
  <si>
    <t>CAP. 68 ASISTENȚĂ SOCIALĂ</t>
  </si>
  <si>
    <t>Reţea cablaje str.1 Mai partial, G.Cosbuc, P-ta 16 Febr., G.Sincai in canaliz.sub.</t>
  </si>
  <si>
    <t>Bransamente alimnentare consumatori la reteaua electrica modernizata</t>
  </si>
  <si>
    <t>Proiectare si execuție Canalizare str.Fântanilor</t>
  </si>
  <si>
    <t>Intercalarea retelei modernizate subterane in rețeaua el. de distrib.a mun.Dej</t>
  </si>
  <si>
    <t>Proiectare si execuție extindere rețele electrice si iluminat public str.Sarata de Jos</t>
  </si>
  <si>
    <t>Canalizare str.Orizont</t>
  </si>
  <si>
    <t>Reactualizare proiectare Bloc V03</t>
  </si>
  <si>
    <t>Reactualizare studiu de fezabilitate Bloc V03</t>
  </si>
  <si>
    <t>Semafoare + mobilare urbana</t>
  </si>
  <si>
    <t>Modernizare străzi Mun.Dej  -  str.Teilor, Petru Maior, Iosef Attilo, M. Costin , Ciceului, Simion Barnutiu, Grivitei, Merilor, I.Creanga, G.Baritiu, I.L. Caragiale, Traian, L.Rebreanu, N.Iorga,  N.Titulescu,  Alecu Russo, Corneliu Coposu</t>
  </si>
  <si>
    <t>Instalaţii utilităţi pentru amenajare sens giratoriu,iluminat si  iluminat ornamental fântâna P-ţa 16 Februarie</t>
  </si>
  <si>
    <t xml:space="preserve">                           ORDONATOR PRINCIPAL DE CREDITE</t>
  </si>
  <si>
    <t xml:space="preserve"> </t>
  </si>
  <si>
    <t>Dotări- centrală termică sediu primărie</t>
  </si>
  <si>
    <t xml:space="preserve">Reactualizare  proiect Grădiniţa str. Înfrăţirii nr. 2, gradiniţa IL Caragiale nr 23 </t>
  </si>
  <si>
    <t xml:space="preserve">Amenajare locuri de joacă cu dotări </t>
  </si>
  <si>
    <t>Staţie de pompare si conducta de refulare polietilena Ocna Dej</t>
  </si>
  <si>
    <t>Proiectare şi execuţie Reţea apă Pajiştei</t>
  </si>
  <si>
    <t>Achiziţie teren str.Orizont</t>
  </si>
  <si>
    <t>Achiziție mașină de curățat legume - Liceul C.Brâncuși</t>
  </si>
  <si>
    <t>Achiziție uscător rufe - Liceul C.Brâncuși</t>
  </si>
  <si>
    <t>Proiectare str.Crişan, Aurel Vlaicu, Mioriţei</t>
  </si>
  <si>
    <t>Centrul Naţional de Informare si Promovare Turistica</t>
  </si>
  <si>
    <r>
      <t xml:space="preserve">                        Nr.  6153</t>
    </r>
    <r>
      <rPr>
        <b/>
        <sz val="11"/>
        <rFont val="Arial"/>
        <family val="2"/>
        <charset val="238"/>
      </rPr>
      <t xml:space="preserve"> din 27.03.2013</t>
    </r>
  </si>
  <si>
    <t>Pod Platforma industrială - Valea Chiejdului</t>
  </si>
  <si>
    <t>Dispozitiv de indepărtare a păsărilor  dăunătoare</t>
  </si>
  <si>
    <t xml:space="preserve">Reabilitare mansardare si dotare Centrul de Zi Familia si Copilul </t>
  </si>
  <si>
    <t xml:space="preserve">                        Nr.   6475    din 01.04.2013</t>
  </si>
  <si>
    <t>Imprejmuire Liceul Al.Papiu Ilarian - P-ţa Lupeni</t>
  </si>
  <si>
    <t>Proiectare și execuţie învelitoare Cantina Andrei Mureşanu</t>
  </si>
  <si>
    <t xml:space="preserve">Achizitie teren pentru cimitire, sens giratoriu şi zona agrement D-lul Florilor </t>
  </si>
  <si>
    <t>Proiectare şi execuţie instalaţii termice Şc. M Eminescu</t>
  </si>
  <si>
    <t>Proiectare şi execuţie instalaţii sanitare şi gaz Şc. M Eminescu</t>
  </si>
  <si>
    <t>Achiziţie teren Parc Industrial</t>
  </si>
  <si>
    <t>Sistem integrat de management al deşeurilor POS Mediu</t>
  </si>
  <si>
    <t>Amenajare teren sport Şc. A. Iancu</t>
  </si>
  <si>
    <t>Reabilitare spaţiu joacă Gr. Piticot</t>
  </si>
  <si>
    <t>Reabilitare spaţiu joacă Gr. Lumea Piticilor</t>
  </si>
  <si>
    <t>Reabilitare spaţiu joacă Şc. Nr. 1</t>
  </si>
  <si>
    <t xml:space="preserve">                        Nr.   8476    din 29.04.2013</t>
  </si>
  <si>
    <t>Achizitie teren pentru cimitire, sens giratoriu şi zona agrement D-lul Florilor, teren cu constructii Triaj</t>
  </si>
  <si>
    <t>Achizitie teren pentru cimitire, sens giratoriu şi zona agrement D-lul Florilor , teren cu constructii Triaj</t>
  </si>
  <si>
    <t xml:space="preserve">                        Nr.   11632    din 19.06.2013</t>
  </si>
  <si>
    <t xml:space="preserve">                        Nr.   12486  din 02.07.2013</t>
  </si>
  <si>
    <t xml:space="preserve">                        Nr.   12486  din 10.07.2013</t>
  </si>
  <si>
    <t xml:space="preserve">                        Nr.   12486  din 23.07.2013</t>
  </si>
  <si>
    <t xml:space="preserve">                        Nr.   14447  din 30.07.2013</t>
  </si>
  <si>
    <t>Achizitie sistem GPS cu software aferent</t>
  </si>
  <si>
    <t>Statie pompe camin - str. Uzinei</t>
  </si>
  <si>
    <t xml:space="preserve">                        Nr.   16900  din 06.09.2013</t>
  </si>
  <si>
    <t>Extindere adapost pentru caini comunitari</t>
  </si>
  <si>
    <t xml:space="preserve">                        Nr.   18699 din 02.10.2013</t>
  </si>
  <si>
    <t>Proiectare strazi  in Municipiul Dej</t>
  </si>
  <si>
    <t xml:space="preserve">                        Nr.  21101 din 31.10.2013</t>
  </si>
  <si>
    <t>Masina de spalat- aspirat pardoseli Colegiul National "Andrei Muresanu"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</si>
</sst>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l_e_i_-;\-* #,##0.00\ _l_e_i_-;_-* &quot;-&quot;??\ _l_e_i_-;_-@_-"/>
    <numFmt numFmtId="164" formatCode="###\ ###\ ###"/>
    <numFmt numFmtId="165" formatCode="###.0&quot; &quot;###&quot; &quot;###"/>
    <numFmt numFmtId="166" formatCode="#,##0.00_ ;\-#,##0.00&quot; &quot;"/>
    <numFmt numFmtId="167" formatCode="###.0&quot; &quot;###&quot; &quot;####"/>
  </numFmts>
  <fonts count="2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10"/>
      <name val="Arial"/>
      <family val="2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2"/>
      <name val="Bookman Old Style"/>
      <family val="1"/>
      <charset val="238"/>
    </font>
    <font>
      <b/>
      <sz val="13"/>
      <name val="Bookman Old Style"/>
      <family val="1"/>
      <charset val="238"/>
    </font>
    <font>
      <b/>
      <sz val="16"/>
      <name val="Bookman Old Style"/>
      <family val="1"/>
      <charset val="238"/>
    </font>
    <font>
      <sz val="11"/>
      <name val="Arial"/>
      <family val="2"/>
    </font>
    <font>
      <sz val="9"/>
      <name val="Arial"/>
      <family val="2"/>
    </font>
    <font>
      <sz val="12"/>
      <color rgb="FFFF0000"/>
      <name val="Arial"/>
      <family val="2"/>
    </font>
    <font>
      <sz val="12"/>
      <color rgb="FFFF0000"/>
      <name val="Arial"/>
      <family val="2"/>
      <charset val="238"/>
    </font>
    <font>
      <sz val="12"/>
      <color rgb="FF0070C0"/>
      <name val="Arial"/>
      <family val="2"/>
      <charset val="238"/>
    </font>
    <font>
      <sz val="12"/>
      <color rgb="FF00B0F0"/>
      <name val="Arial"/>
      <family val="2"/>
      <charset val="238"/>
    </font>
    <font>
      <sz val="11"/>
      <color theme="1" tint="4.9989318521683403E-2"/>
      <name val="Arial"/>
      <family val="2"/>
    </font>
    <font>
      <sz val="12"/>
      <color theme="1" tint="4.9989318521683403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9">
    <xf numFmtId="0" fontId="0" fillId="0" borderId="0" xfId="0"/>
    <xf numFmtId="0" fontId="2" fillId="0" borderId="0" xfId="0" applyFont="1"/>
    <xf numFmtId="164" fontId="2" fillId="0" borderId="0" xfId="0" applyNumberFormat="1" applyFont="1" applyBorder="1"/>
    <xf numFmtId="0" fontId="2" fillId="0" borderId="0" xfId="0" applyFont="1" applyBorder="1"/>
    <xf numFmtId="164" fontId="3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4" fontId="3" fillId="0" borderId="1" xfId="0" applyNumberFormat="1" applyFont="1" applyBorder="1"/>
    <xf numFmtId="164" fontId="9" fillId="0" borderId="0" xfId="0" applyNumberFormat="1" applyFont="1" applyBorder="1"/>
    <xf numFmtId="164" fontId="8" fillId="0" borderId="0" xfId="0" applyNumberFormat="1" applyFont="1" applyBorder="1"/>
    <xf numFmtId="164" fontId="10" fillId="0" borderId="0" xfId="0" applyNumberFormat="1" applyFont="1" applyBorder="1"/>
    <xf numFmtId="164" fontId="11" fillId="0" borderId="0" xfId="0" applyNumberFormat="1" applyFont="1" applyBorder="1"/>
    <xf numFmtId="0" fontId="1" fillId="0" borderId="0" xfId="0" applyFont="1"/>
    <xf numFmtId="0" fontId="12" fillId="0" borderId="0" xfId="0" applyFont="1"/>
    <xf numFmtId="164" fontId="13" fillId="0" borderId="2" xfId="0" applyNumberFormat="1" applyFont="1" applyBorder="1"/>
    <xf numFmtId="164" fontId="7" fillId="0" borderId="3" xfId="0" applyNumberFormat="1" applyFont="1" applyBorder="1"/>
    <xf numFmtId="164" fontId="13" fillId="0" borderId="4" xfId="0" applyNumberFormat="1" applyFont="1" applyBorder="1"/>
    <xf numFmtId="164" fontId="13" fillId="0" borderId="3" xfId="0" applyNumberFormat="1" applyFont="1" applyBorder="1"/>
    <xf numFmtId="164" fontId="7" fillId="0" borderId="5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left"/>
    </xf>
    <xf numFmtId="164" fontId="7" fillId="0" borderId="7" xfId="0" applyNumberFormat="1" applyFont="1" applyBorder="1" applyAlignment="1">
      <alignment horizontal="center"/>
    </xf>
    <xf numFmtId="164" fontId="7" fillId="0" borderId="7" xfId="0" applyNumberFormat="1" applyFont="1" applyBorder="1"/>
    <xf numFmtId="164" fontId="7" fillId="0" borderId="8" xfId="0" applyNumberFormat="1" applyFont="1" applyBorder="1"/>
    <xf numFmtId="164" fontId="7" fillId="0" borderId="9" xfId="0" applyNumberFormat="1" applyFont="1" applyBorder="1"/>
    <xf numFmtId="164" fontId="7" fillId="0" borderId="10" xfId="0" applyNumberFormat="1" applyFont="1" applyBorder="1" applyAlignment="1">
      <alignment horizontal="left"/>
    </xf>
    <xf numFmtId="164" fontId="7" fillId="0" borderId="10" xfId="0" applyNumberFormat="1" applyFont="1" applyBorder="1" applyAlignment="1">
      <alignment horizontal="center"/>
    </xf>
    <xf numFmtId="164" fontId="7" fillId="0" borderId="11" xfId="0" applyNumberFormat="1" applyFont="1" applyBorder="1"/>
    <xf numFmtId="164" fontId="7" fillId="0" borderId="11" xfId="0" applyNumberFormat="1" applyFont="1" applyBorder="1" applyAlignment="1">
      <alignment horizontal="center"/>
    </xf>
    <xf numFmtId="164" fontId="7" fillId="0" borderId="12" xfId="0" applyNumberFormat="1" applyFont="1" applyBorder="1"/>
    <xf numFmtId="164" fontId="7" fillId="0" borderId="13" xfId="0" applyNumberFormat="1" applyFont="1" applyBorder="1"/>
    <xf numFmtId="164" fontId="7" fillId="0" borderId="10" xfId="0" applyNumberFormat="1" applyFont="1" applyBorder="1"/>
    <xf numFmtId="164" fontId="7" fillId="0" borderId="14" xfId="0" applyNumberFormat="1" applyFont="1" applyBorder="1" applyAlignment="1">
      <alignment horizontal="center"/>
    </xf>
    <xf numFmtId="164" fontId="13" fillId="0" borderId="9" xfId="0" applyNumberFormat="1" applyFont="1" applyBorder="1"/>
    <xf numFmtId="164" fontId="13" fillId="0" borderId="15" xfId="0" applyNumberFormat="1" applyFont="1" applyBorder="1"/>
    <xf numFmtId="164" fontId="7" fillId="0" borderId="3" xfId="0" applyNumberFormat="1" applyFont="1" applyBorder="1" applyAlignment="1">
      <alignment horizontal="center"/>
    </xf>
    <xf numFmtId="164" fontId="7" fillId="0" borderId="16" xfId="0" applyNumberFormat="1" applyFont="1" applyBorder="1"/>
    <xf numFmtId="164" fontId="7" fillId="0" borderId="15" xfId="0" applyNumberFormat="1" applyFont="1" applyBorder="1"/>
    <xf numFmtId="164" fontId="7" fillId="0" borderId="17" xfId="0" applyNumberFormat="1" applyFont="1" applyBorder="1"/>
    <xf numFmtId="164" fontId="7" fillId="0" borderId="18" xfId="0" applyNumberFormat="1" applyFont="1" applyBorder="1"/>
    <xf numFmtId="164" fontId="13" fillId="0" borderId="17" xfId="0" applyNumberFormat="1" applyFont="1" applyBorder="1"/>
    <xf numFmtId="164" fontId="13" fillId="0" borderId="18" xfId="0" applyNumberFormat="1" applyFont="1" applyBorder="1"/>
    <xf numFmtId="164" fontId="13" fillId="0" borderId="19" xfId="0" applyNumberFormat="1" applyFont="1" applyBorder="1"/>
    <xf numFmtId="164" fontId="13" fillId="0" borderId="0" xfId="0" applyNumberFormat="1" applyFont="1" applyBorder="1"/>
    <xf numFmtId="164" fontId="13" fillId="0" borderId="20" xfId="0" applyNumberFormat="1" applyFont="1" applyBorder="1"/>
    <xf numFmtId="164" fontId="13" fillId="0" borderId="21" xfId="0" applyNumberFormat="1" applyFont="1" applyBorder="1"/>
    <xf numFmtId="164" fontId="7" fillId="0" borderId="22" xfId="0" applyNumberFormat="1" applyFont="1" applyBorder="1"/>
    <xf numFmtId="164" fontId="13" fillId="0" borderId="23" xfId="0" applyNumberFormat="1" applyFont="1" applyBorder="1"/>
    <xf numFmtId="164" fontId="7" fillId="0" borderId="0" xfId="0" applyNumberFormat="1" applyFont="1" applyBorder="1"/>
    <xf numFmtId="164" fontId="13" fillId="0" borderId="24" xfId="0" applyNumberFormat="1" applyFont="1" applyBorder="1"/>
    <xf numFmtId="164" fontId="13" fillId="0" borderId="25" xfId="0" applyNumberFormat="1" applyFont="1" applyBorder="1"/>
    <xf numFmtId="164" fontId="13" fillId="0" borderId="26" xfId="0" applyNumberFormat="1" applyFont="1" applyBorder="1"/>
    <xf numFmtId="164" fontId="7" fillId="0" borderId="4" xfId="0" applyNumberFormat="1" applyFont="1" applyBorder="1" applyAlignment="1">
      <alignment horizontal="center"/>
    </xf>
    <xf numFmtId="164" fontId="7" fillId="0" borderId="4" xfId="0" applyNumberFormat="1" applyFont="1" applyBorder="1"/>
    <xf numFmtId="0" fontId="12" fillId="0" borderId="0" xfId="0" applyFont="1" applyAlignment="1">
      <alignment horizontal="left"/>
    </xf>
    <xf numFmtId="164" fontId="10" fillId="0" borderId="27" xfId="0" applyNumberFormat="1" applyFont="1" applyBorder="1"/>
    <xf numFmtId="164" fontId="11" fillId="0" borderId="28" xfId="0" applyNumberFormat="1" applyFont="1" applyBorder="1" applyAlignment="1">
      <alignment horizontal="center"/>
    </xf>
    <xf numFmtId="164" fontId="11" fillId="0" borderId="29" xfId="0" applyNumberFormat="1" applyFont="1" applyBorder="1"/>
    <xf numFmtId="164" fontId="10" fillId="0" borderId="24" xfId="0" applyNumberFormat="1" applyFont="1" applyBorder="1"/>
    <xf numFmtId="164" fontId="10" fillId="0" borderId="30" xfId="0" applyNumberFormat="1" applyFont="1" applyBorder="1"/>
    <xf numFmtId="4" fontId="10" fillId="0" borderId="4" xfId="0" applyNumberFormat="1" applyFont="1" applyBorder="1"/>
    <xf numFmtId="164" fontId="10" fillId="0" borderId="4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Border="1"/>
    <xf numFmtId="164" fontId="10" fillId="0" borderId="31" xfId="0" applyNumberFormat="1" applyFont="1" applyBorder="1"/>
    <xf numFmtId="164" fontId="10" fillId="0" borderId="32" xfId="0" applyNumberFormat="1" applyFont="1" applyBorder="1"/>
    <xf numFmtId="164" fontId="11" fillId="0" borderId="4" xfId="0" applyNumberFormat="1" applyFont="1" applyBorder="1" applyAlignment="1">
      <alignment horizontal="center"/>
    </xf>
    <xf numFmtId="164" fontId="10" fillId="0" borderId="17" xfId="0" applyNumberFormat="1" applyFont="1" applyBorder="1"/>
    <xf numFmtId="164" fontId="11" fillId="0" borderId="18" xfId="0" applyNumberFormat="1" applyFont="1" applyBorder="1" applyAlignment="1">
      <alignment horizontal="center"/>
    </xf>
    <xf numFmtId="164" fontId="10" fillId="0" borderId="33" xfId="0" applyNumberFormat="1" applyFont="1" applyBorder="1"/>
    <xf numFmtId="164" fontId="10" fillId="0" borderId="4" xfId="0" applyNumberFormat="1" applyFont="1" applyBorder="1" applyAlignment="1">
      <alignment horizontal="left"/>
    </xf>
    <xf numFmtId="164" fontId="10" fillId="0" borderId="25" xfId="0" applyNumberFormat="1" applyFont="1" applyBorder="1"/>
    <xf numFmtId="164" fontId="7" fillId="0" borderId="28" xfId="0" applyNumberFormat="1" applyFont="1" applyBorder="1" applyAlignment="1">
      <alignment horizontal="center"/>
    </xf>
    <xf numFmtId="2" fontId="7" fillId="0" borderId="29" xfId="0" applyNumberFormat="1" applyFont="1" applyBorder="1"/>
    <xf numFmtId="164" fontId="7" fillId="0" borderId="34" xfId="0" applyNumberFormat="1" applyFont="1" applyBorder="1" applyAlignment="1">
      <alignment horizontal="center"/>
    </xf>
    <xf numFmtId="164" fontId="13" fillId="0" borderId="35" xfId="0" applyNumberFormat="1" applyFont="1" applyBorder="1"/>
    <xf numFmtId="164" fontId="13" fillId="0" borderId="34" xfId="0" applyNumberFormat="1" applyFont="1" applyBorder="1"/>
    <xf numFmtId="0" fontId="10" fillId="0" borderId="0" xfId="0" applyFont="1"/>
    <xf numFmtId="2" fontId="11" fillId="0" borderId="29" xfId="0" applyNumberFormat="1" applyFont="1" applyBorder="1"/>
    <xf numFmtId="2" fontId="11" fillId="0" borderId="3" xfId="0" applyNumberFormat="1" applyFont="1" applyBorder="1"/>
    <xf numFmtId="164" fontId="10" fillId="0" borderId="19" xfId="0" applyNumberFormat="1" applyFont="1" applyBorder="1"/>
    <xf numFmtId="2" fontId="10" fillId="0" borderId="2" xfId="0" applyNumberFormat="1" applyFont="1" applyBorder="1"/>
    <xf numFmtId="2" fontId="11" fillId="0" borderId="4" xfId="0" applyNumberFormat="1" applyFont="1" applyBorder="1"/>
    <xf numFmtId="164" fontId="10" fillId="0" borderId="18" xfId="0" applyNumberFormat="1" applyFont="1" applyBorder="1" applyAlignment="1">
      <alignment horizontal="left"/>
    </xf>
    <xf numFmtId="164" fontId="10" fillId="0" borderId="36" xfId="0" applyNumberFormat="1" applyFont="1" applyBorder="1"/>
    <xf numFmtId="164" fontId="3" fillId="0" borderId="37" xfId="0" applyNumberFormat="1" applyFont="1" applyBorder="1"/>
    <xf numFmtId="164" fontId="3" fillId="0" borderId="32" xfId="0" applyNumberFormat="1" applyFont="1" applyBorder="1"/>
    <xf numFmtId="164" fontId="7" fillId="0" borderId="35" xfId="0" applyNumberFormat="1" applyFont="1" applyBorder="1" applyAlignment="1">
      <alignment horizontal="center"/>
    </xf>
    <xf numFmtId="2" fontId="7" fillId="0" borderId="4" xfId="1" applyNumberFormat="1" applyFont="1" applyBorder="1"/>
    <xf numFmtId="2" fontId="13" fillId="0" borderId="2" xfId="1" applyNumberFormat="1" applyFont="1" applyBorder="1"/>
    <xf numFmtId="164" fontId="11" fillId="0" borderId="17" xfId="0" applyNumberFormat="1" applyFont="1" applyBorder="1" applyAlignment="1">
      <alignment horizontal="center"/>
    </xf>
    <xf numFmtId="2" fontId="10" fillId="0" borderId="4" xfId="0" applyNumberFormat="1" applyFont="1" applyBorder="1"/>
    <xf numFmtId="2" fontId="10" fillId="0" borderId="4" xfId="0" applyNumberFormat="1" applyFont="1" applyFill="1" applyBorder="1"/>
    <xf numFmtId="164" fontId="13" fillId="0" borderId="30" xfId="0" applyNumberFormat="1" applyFont="1" applyBorder="1"/>
    <xf numFmtId="2" fontId="7" fillId="0" borderId="3" xfId="0" applyNumberFormat="1" applyFont="1" applyBorder="1"/>
    <xf numFmtId="2" fontId="13" fillId="0" borderId="18" xfId="0" applyNumberFormat="1" applyFont="1" applyBorder="1" applyAlignment="1">
      <alignment vertical="center"/>
    </xf>
    <xf numFmtId="2" fontId="13" fillId="0" borderId="18" xfId="0" applyNumberFormat="1" applyFont="1" applyBorder="1"/>
    <xf numFmtId="2" fontId="13" fillId="0" borderId="38" xfId="0" applyNumberFormat="1" applyFont="1" applyBorder="1"/>
    <xf numFmtId="2" fontId="13" fillId="0" borderId="16" xfId="0" applyNumberFormat="1" applyFont="1" applyBorder="1" applyAlignment="1">
      <alignment vertical="center"/>
    </xf>
    <xf numFmtId="2" fontId="13" fillId="0" borderId="16" xfId="0" applyNumberFormat="1" applyFont="1" applyBorder="1"/>
    <xf numFmtId="2" fontId="13" fillId="0" borderId="0" xfId="0" applyNumberFormat="1" applyFont="1" applyBorder="1"/>
    <xf numFmtId="2" fontId="13" fillId="0" borderId="22" xfId="0" applyNumberFormat="1" applyFont="1" applyBorder="1" applyAlignment="1">
      <alignment vertical="center"/>
    </xf>
    <xf numFmtId="2" fontId="13" fillId="0" borderId="22" xfId="0" applyNumberFormat="1" applyFont="1" applyBorder="1"/>
    <xf numFmtId="2" fontId="13" fillId="0" borderId="31" xfId="0" applyNumberFormat="1" applyFont="1" applyBorder="1"/>
    <xf numFmtId="2" fontId="13" fillId="0" borderId="29" xfId="0" applyNumberFormat="1" applyFont="1" applyBorder="1"/>
    <xf numFmtId="2" fontId="13" fillId="0" borderId="2" xfId="0" applyNumberFormat="1" applyFont="1" applyBorder="1"/>
    <xf numFmtId="2" fontId="13" fillId="0" borderId="4" xfId="0" applyNumberFormat="1" applyFont="1" applyBorder="1"/>
    <xf numFmtId="2" fontId="10" fillId="0" borderId="0" xfId="0" applyNumberFormat="1" applyFont="1" applyBorder="1"/>
    <xf numFmtId="2" fontId="10" fillId="0" borderId="29" xfId="0" applyNumberFormat="1" applyFont="1" applyBorder="1"/>
    <xf numFmtId="2" fontId="11" fillId="0" borderId="18" xfId="0" applyNumberFormat="1" applyFont="1" applyBorder="1"/>
    <xf numFmtId="2" fontId="10" fillId="0" borderId="39" xfId="0" applyNumberFormat="1" applyFont="1" applyBorder="1"/>
    <xf numFmtId="2" fontId="10" fillId="0" borderId="38" xfId="0" applyNumberFormat="1" applyFont="1" applyBorder="1"/>
    <xf numFmtId="2" fontId="10" fillId="0" borderId="18" xfId="0" applyNumberFormat="1" applyFont="1" applyBorder="1"/>
    <xf numFmtId="2" fontId="11" fillId="0" borderId="38" xfId="0" applyNumberFormat="1" applyFont="1" applyBorder="1"/>
    <xf numFmtId="2" fontId="10" fillId="0" borderId="31" xfId="0" applyNumberFormat="1" applyFont="1" applyBorder="1"/>
    <xf numFmtId="2" fontId="7" fillId="0" borderId="0" xfId="0" applyNumberFormat="1" applyFont="1" applyBorder="1"/>
    <xf numFmtId="2" fontId="13" fillId="0" borderId="40" xfId="0" applyNumberFormat="1" applyFont="1" applyBorder="1"/>
    <xf numFmtId="2" fontId="13" fillId="0" borderId="3" xfId="0" applyNumberFormat="1" applyFont="1" applyBorder="1"/>
    <xf numFmtId="2" fontId="13" fillId="0" borderId="41" xfId="0" applyNumberFormat="1" applyFont="1" applyBorder="1"/>
    <xf numFmtId="2" fontId="7" fillId="0" borderId="4" xfId="0" applyNumberFormat="1" applyFont="1" applyBorder="1"/>
    <xf numFmtId="2" fontId="13" fillId="0" borderId="4" xfId="1" applyNumberFormat="1" applyFont="1" applyBorder="1" applyAlignment="1">
      <alignment horizontal="right"/>
    </xf>
    <xf numFmtId="2" fontId="21" fillId="0" borderId="18" xfId="0" applyNumberFormat="1" applyFont="1" applyBorder="1"/>
    <xf numFmtId="2" fontId="13" fillId="0" borderId="18" xfId="1" applyNumberFormat="1" applyFont="1" applyBorder="1" applyAlignment="1">
      <alignment horizontal="right"/>
    </xf>
    <xf numFmtId="164" fontId="7" fillId="0" borderId="42" xfId="0" applyNumberFormat="1" applyFont="1" applyBorder="1"/>
    <xf numFmtId="164" fontId="7" fillId="0" borderId="43" xfId="0" applyNumberFormat="1" applyFont="1" applyBorder="1"/>
    <xf numFmtId="2" fontId="7" fillId="0" borderId="43" xfId="0" applyNumberFormat="1" applyFont="1" applyBorder="1"/>
    <xf numFmtId="2" fontId="13" fillId="0" borderId="43" xfId="0" applyNumberFormat="1" applyFont="1" applyBorder="1"/>
    <xf numFmtId="164" fontId="13" fillId="0" borderId="44" xfId="0" applyNumberFormat="1" applyFont="1" applyBorder="1"/>
    <xf numFmtId="2" fontId="13" fillId="0" borderId="12" xfId="0" applyNumberFormat="1" applyFont="1" applyBorder="1"/>
    <xf numFmtId="164" fontId="7" fillId="0" borderId="45" xfId="0" applyNumberFormat="1" applyFont="1" applyBorder="1"/>
    <xf numFmtId="164" fontId="10" fillId="0" borderId="15" xfId="0" applyNumberFormat="1" applyFont="1" applyBorder="1"/>
    <xf numFmtId="2" fontId="11" fillId="0" borderId="43" xfId="0" applyNumberFormat="1" applyFont="1" applyBorder="1"/>
    <xf numFmtId="164" fontId="7" fillId="0" borderId="30" xfId="0" applyNumberFormat="1" applyFont="1" applyBorder="1"/>
    <xf numFmtId="164" fontId="11" fillId="0" borderId="45" xfId="0" applyNumberFormat="1" applyFont="1" applyBorder="1"/>
    <xf numFmtId="2" fontId="13" fillId="0" borderId="3" xfId="1" applyNumberFormat="1" applyFont="1" applyBorder="1"/>
    <xf numFmtId="164" fontId="11" fillId="0" borderId="42" xfId="0" applyNumberFormat="1" applyFont="1" applyBorder="1" applyAlignment="1">
      <alignment horizontal="left"/>
    </xf>
    <xf numFmtId="2" fontId="7" fillId="0" borderId="43" xfId="1" applyNumberFormat="1" applyFont="1" applyBorder="1" applyAlignment="1">
      <alignment horizontal="right"/>
    </xf>
    <xf numFmtId="2" fontId="7" fillId="0" borderId="43" xfId="1" applyNumberFormat="1" applyFont="1" applyBorder="1"/>
    <xf numFmtId="2" fontId="10" fillId="0" borderId="3" xfId="0" applyNumberFormat="1" applyFont="1" applyBorder="1"/>
    <xf numFmtId="2" fontId="10" fillId="0" borderId="43" xfId="0" applyNumberFormat="1" applyFont="1" applyBorder="1"/>
    <xf numFmtId="164" fontId="10" fillId="0" borderId="44" xfId="0" applyNumberFormat="1" applyFont="1" applyBorder="1"/>
    <xf numFmtId="164" fontId="11" fillId="0" borderId="46" xfId="0" applyNumberFormat="1" applyFont="1" applyBorder="1"/>
    <xf numFmtId="164" fontId="11" fillId="2" borderId="45" xfId="0" applyNumberFormat="1" applyFont="1" applyFill="1" applyBorder="1"/>
    <xf numFmtId="164" fontId="11" fillId="2" borderId="43" xfId="0" applyNumberFormat="1" applyFont="1" applyFill="1" applyBorder="1" applyAlignment="1">
      <alignment horizontal="left"/>
    </xf>
    <xf numFmtId="2" fontId="7" fillId="2" borderId="43" xfId="0" applyNumberFormat="1" applyFont="1" applyFill="1" applyBorder="1"/>
    <xf numFmtId="164" fontId="7" fillId="0" borderId="5" xfId="0" applyNumberFormat="1" applyFont="1" applyBorder="1"/>
    <xf numFmtId="2" fontId="13" fillId="0" borderId="47" xfId="0" applyNumberFormat="1" applyFont="1" applyBorder="1"/>
    <xf numFmtId="2" fontId="13" fillId="0" borderId="48" xfId="0" applyNumberFormat="1" applyFont="1" applyBorder="1"/>
    <xf numFmtId="2" fontId="7" fillId="0" borderId="46" xfId="0" applyNumberFormat="1" applyFont="1" applyBorder="1"/>
    <xf numFmtId="164" fontId="7" fillId="0" borderId="17" xfId="0" applyNumberFormat="1" applyFont="1" applyBorder="1" applyAlignment="1">
      <alignment horizontal="center"/>
    </xf>
    <xf numFmtId="164" fontId="7" fillId="0" borderId="47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164" fontId="16" fillId="0" borderId="0" xfId="0" applyNumberFormat="1" applyFont="1" applyBorder="1"/>
    <xf numFmtId="164" fontId="16" fillId="0" borderId="31" xfId="0" applyNumberFormat="1" applyFont="1" applyBorder="1"/>
    <xf numFmtId="0" fontId="6" fillId="0" borderId="0" xfId="0" applyFont="1" applyAlignment="1"/>
    <xf numFmtId="0" fontId="7" fillId="0" borderId="0" xfId="0" applyFont="1" applyAlignment="1"/>
    <xf numFmtId="164" fontId="11" fillId="0" borderId="42" xfId="0" applyNumberFormat="1" applyFont="1" applyBorder="1"/>
    <xf numFmtId="0" fontId="4" fillId="0" borderId="0" xfId="0" applyFont="1" applyBorder="1"/>
    <xf numFmtId="2" fontId="7" fillId="0" borderId="22" xfId="0" applyNumberFormat="1" applyFont="1" applyBorder="1"/>
    <xf numFmtId="0" fontId="2" fillId="0" borderId="18" xfId="0" applyFont="1" applyBorder="1"/>
    <xf numFmtId="164" fontId="7" fillId="0" borderId="49" xfId="0" applyNumberFormat="1" applyFont="1" applyBorder="1"/>
    <xf numFmtId="2" fontId="11" fillId="0" borderId="45" xfId="0" applyNumberFormat="1" applyFont="1" applyBorder="1"/>
    <xf numFmtId="2" fontId="11" fillId="0" borderId="22" xfId="0" applyNumberFormat="1" applyFont="1" applyBorder="1"/>
    <xf numFmtId="164" fontId="2" fillId="0" borderId="4" xfId="0" applyNumberFormat="1" applyFont="1" applyBorder="1"/>
    <xf numFmtId="164" fontId="7" fillId="0" borderId="21" xfId="0" applyNumberFormat="1" applyFont="1" applyBorder="1"/>
    <xf numFmtId="2" fontId="10" fillId="0" borderId="22" xfId="0" applyNumberFormat="1" applyFont="1" applyBorder="1"/>
    <xf numFmtId="164" fontId="9" fillId="0" borderId="4" xfId="0" applyNumberFormat="1" applyFont="1" applyBorder="1"/>
    <xf numFmtId="164" fontId="11" fillId="0" borderId="21" xfId="0" applyNumberFormat="1" applyFont="1" applyBorder="1"/>
    <xf numFmtId="164" fontId="9" fillId="0" borderId="3" xfId="0" applyNumberFormat="1" applyFont="1" applyBorder="1"/>
    <xf numFmtId="164" fontId="19" fillId="0" borderId="3" xfId="0" applyNumberFormat="1" applyFont="1" applyBorder="1"/>
    <xf numFmtId="0" fontId="2" fillId="0" borderId="4" xfId="0" applyFont="1" applyBorder="1"/>
    <xf numFmtId="0" fontId="9" fillId="0" borderId="4" xfId="0" applyFont="1" applyBorder="1"/>
    <xf numFmtId="0" fontId="19" fillId="0" borderId="0" xfId="0" applyFont="1"/>
    <xf numFmtId="0" fontId="10" fillId="0" borderId="4" xfId="0" applyFont="1" applyBorder="1"/>
    <xf numFmtId="164" fontId="5" fillId="0" borderId="18" xfId="0" applyNumberFormat="1" applyFont="1" applyBorder="1"/>
    <xf numFmtId="164" fontId="20" fillId="0" borderId="47" xfId="0" applyNumberFormat="1" applyFont="1" applyBorder="1"/>
    <xf numFmtId="164" fontId="19" fillId="0" borderId="15" xfId="0" applyNumberFormat="1" applyFont="1" applyBorder="1"/>
    <xf numFmtId="164" fontId="19" fillId="0" borderId="35" xfId="0" applyNumberFormat="1" applyFont="1" applyBorder="1"/>
    <xf numFmtId="164" fontId="19" fillId="0" borderId="17" xfId="0" applyNumberFormat="1" applyFont="1" applyBorder="1"/>
    <xf numFmtId="164" fontId="19" fillId="0" borderId="50" xfId="0" applyNumberFormat="1" applyFont="1" applyBorder="1"/>
    <xf numFmtId="164" fontId="19" fillId="0" borderId="4" xfId="0" applyNumberFormat="1" applyFont="1" applyBorder="1"/>
    <xf numFmtId="164" fontId="9" fillId="0" borderId="50" xfId="0" applyNumberFormat="1" applyFont="1" applyBorder="1"/>
    <xf numFmtId="164" fontId="7" fillId="0" borderId="51" xfId="0" applyNumberFormat="1" applyFont="1" applyBorder="1"/>
    <xf numFmtId="164" fontId="13" fillId="0" borderId="52" xfId="0" applyNumberFormat="1" applyFont="1" applyBorder="1"/>
    <xf numFmtId="2" fontId="10" fillId="0" borderId="16" xfId="0" applyNumberFormat="1" applyFont="1" applyBorder="1"/>
    <xf numFmtId="2" fontId="7" fillId="0" borderId="16" xfId="0" applyNumberFormat="1" applyFont="1" applyBorder="1"/>
    <xf numFmtId="2" fontId="13" fillId="2" borderId="16" xfId="0" applyNumberFormat="1" applyFont="1" applyFill="1" applyBorder="1"/>
    <xf numFmtId="164" fontId="10" fillId="0" borderId="20" xfId="0" applyNumberFormat="1" applyFont="1" applyBorder="1"/>
    <xf numFmtId="164" fontId="7" fillId="0" borderId="53" xfId="0" applyNumberFormat="1" applyFont="1" applyBorder="1"/>
    <xf numFmtId="164" fontId="11" fillId="0" borderId="18" xfId="0" applyNumberFormat="1" applyFont="1" applyBorder="1"/>
    <xf numFmtId="2" fontId="7" fillId="0" borderId="18" xfId="0" applyNumberFormat="1" applyFont="1" applyBorder="1"/>
    <xf numFmtId="2" fontId="7" fillId="2" borderId="18" xfId="0" applyNumberFormat="1" applyFont="1" applyFill="1" applyBorder="1"/>
    <xf numFmtId="164" fontId="9" fillId="0" borderId="54" xfId="0" applyNumberFormat="1" applyFont="1" applyBorder="1"/>
    <xf numFmtId="164" fontId="9" fillId="0" borderId="18" xfId="0" applyNumberFormat="1" applyFont="1" applyBorder="1"/>
    <xf numFmtId="164" fontId="2" fillId="0" borderId="18" xfId="0" applyNumberFormat="1" applyFont="1" applyBorder="1"/>
    <xf numFmtId="164" fontId="11" fillId="0" borderId="45" xfId="0" applyNumberFormat="1" applyFont="1" applyBorder="1" applyAlignment="1">
      <alignment horizontal="left"/>
    </xf>
    <xf numFmtId="2" fontId="13" fillId="2" borderId="3" xfId="0" applyNumberFormat="1" applyFont="1" applyFill="1" applyBorder="1"/>
    <xf numFmtId="164" fontId="5" fillId="0" borderId="35" xfId="0" applyNumberFormat="1" applyFont="1" applyBorder="1"/>
    <xf numFmtId="164" fontId="13" fillId="0" borderId="55" xfId="0" applyNumberFormat="1" applyFont="1" applyBorder="1"/>
    <xf numFmtId="2" fontId="13" fillId="2" borderId="4" xfId="0" applyNumberFormat="1" applyFont="1" applyFill="1" applyBorder="1"/>
    <xf numFmtId="0" fontId="15" fillId="0" borderId="0" xfId="0" applyFont="1"/>
    <xf numFmtId="164" fontId="11" fillId="0" borderId="56" xfId="0" applyNumberFormat="1" applyFont="1" applyBorder="1"/>
    <xf numFmtId="164" fontId="13" fillId="0" borderId="16" xfId="0" applyNumberFormat="1" applyFont="1" applyBorder="1"/>
    <xf numFmtId="164" fontId="11" fillId="0" borderId="43" xfId="0" applyNumberFormat="1" applyFont="1" applyBorder="1"/>
    <xf numFmtId="164" fontId="19" fillId="0" borderId="0" xfId="0" applyNumberFormat="1" applyFont="1" applyBorder="1"/>
    <xf numFmtId="164" fontId="10" fillId="0" borderId="0" xfId="0" applyNumberFormat="1" applyFont="1" applyBorder="1" applyAlignment="1">
      <alignment horizontal="left"/>
    </xf>
    <xf numFmtId="164" fontId="19" fillId="0" borderId="34" xfId="0" applyNumberFormat="1" applyFont="1" applyBorder="1"/>
    <xf numFmtId="164" fontId="10" fillId="0" borderId="2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2" fontId="13" fillId="0" borderId="57" xfId="0" applyNumberFormat="1" applyFont="1" applyBorder="1"/>
    <xf numFmtId="2" fontId="11" fillId="0" borderId="51" xfId="0" applyNumberFormat="1" applyFont="1" applyBorder="1"/>
    <xf numFmtId="165" fontId="10" fillId="0" borderId="25" xfId="0" applyNumberFormat="1" applyFont="1" applyBorder="1" applyAlignment="1">
      <alignment horizontal="right"/>
    </xf>
    <xf numFmtId="164" fontId="7" fillId="0" borderId="26" xfId="0" applyNumberFormat="1" applyFont="1" applyBorder="1"/>
    <xf numFmtId="164" fontId="11" fillId="0" borderId="58" xfId="0" applyNumberFormat="1" applyFont="1" applyBorder="1"/>
    <xf numFmtId="2" fontId="7" fillId="0" borderId="58" xfId="0" applyNumberFormat="1" applyFont="1" applyBorder="1"/>
    <xf numFmtId="2" fontId="7" fillId="0" borderId="40" xfId="1" applyNumberFormat="1" applyFont="1" applyBorder="1"/>
    <xf numFmtId="164" fontId="7" fillId="0" borderId="59" xfId="0" applyNumberFormat="1" applyFont="1" applyBorder="1"/>
    <xf numFmtId="2" fontId="7" fillId="0" borderId="60" xfId="0" applyNumberFormat="1" applyFont="1" applyBorder="1"/>
    <xf numFmtId="2" fontId="7" fillId="0" borderId="22" xfId="1" applyNumberFormat="1" applyFont="1" applyBorder="1"/>
    <xf numFmtId="2" fontId="13" fillId="0" borderId="4" xfId="1" applyNumberFormat="1" applyFont="1" applyBorder="1"/>
    <xf numFmtId="164" fontId="9" fillId="0" borderId="28" xfId="0" applyNumberFormat="1" applyFont="1" applyBorder="1" applyAlignment="1">
      <alignment horizontal="center" vertical="center"/>
    </xf>
    <xf numFmtId="164" fontId="9" fillId="0" borderId="29" xfId="0" applyNumberFormat="1" applyFont="1" applyBorder="1" applyAlignment="1">
      <alignment wrapText="1"/>
    </xf>
    <xf numFmtId="2" fontId="13" fillId="0" borderId="29" xfId="1" applyNumberFormat="1" applyFont="1" applyBorder="1"/>
    <xf numFmtId="164" fontId="9" fillId="0" borderId="35" xfId="0" applyNumberFormat="1" applyFont="1" applyBorder="1"/>
    <xf numFmtId="164" fontId="10" fillId="0" borderId="35" xfId="0" applyNumberFormat="1" applyFont="1" applyBorder="1"/>
    <xf numFmtId="2" fontId="13" fillId="0" borderId="26" xfId="0" applyNumberFormat="1" applyFont="1" applyBorder="1"/>
    <xf numFmtId="164" fontId="10" fillId="0" borderId="34" xfId="0" applyNumberFormat="1" applyFont="1" applyBorder="1"/>
    <xf numFmtId="2" fontId="13" fillId="0" borderId="25" xfId="0" applyNumberFormat="1" applyFont="1" applyBorder="1"/>
    <xf numFmtId="164" fontId="13" fillId="0" borderId="2" xfId="0" applyNumberFormat="1" applyFont="1" applyBorder="1" applyAlignment="1">
      <alignment wrapText="1"/>
    </xf>
    <xf numFmtId="164" fontId="11" fillId="2" borderId="5" xfId="0" applyNumberFormat="1" applyFont="1" applyFill="1" applyBorder="1"/>
    <xf numFmtId="164" fontId="11" fillId="2" borderId="40" xfId="0" applyNumberFormat="1" applyFont="1" applyFill="1" applyBorder="1" applyAlignment="1">
      <alignment horizontal="left"/>
    </xf>
    <xf numFmtId="2" fontId="11" fillId="0" borderId="40" xfId="0" applyNumberFormat="1" applyFont="1" applyBorder="1"/>
    <xf numFmtId="2" fontId="10" fillId="0" borderId="40" xfId="0" applyNumberFormat="1" applyFont="1" applyBorder="1"/>
    <xf numFmtId="2" fontId="11" fillId="0" borderId="60" xfId="0" applyNumberFormat="1" applyFont="1" applyBorder="1"/>
    <xf numFmtId="164" fontId="19" fillId="0" borderId="28" xfId="0" applyNumberFormat="1" applyFont="1" applyBorder="1" applyAlignment="1">
      <alignment horizontal="right"/>
    </xf>
    <xf numFmtId="2" fontId="10" fillId="0" borderId="26" xfId="0" applyNumberFormat="1" applyFont="1" applyBorder="1"/>
    <xf numFmtId="164" fontId="19" fillId="0" borderId="15" xfId="0" applyNumberFormat="1" applyFont="1" applyFill="1" applyBorder="1"/>
    <xf numFmtId="164" fontId="13" fillId="0" borderId="4" xfId="0" applyNumberFormat="1" applyFont="1" applyFill="1" applyBorder="1"/>
    <xf numFmtId="2" fontId="10" fillId="0" borderId="3" xfId="0" applyNumberFormat="1" applyFont="1" applyFill="1" applyBorder="1"/>
    <xf numFmtId="2" fontId="13" fillId="0" borderId="3" xfId="0" applyNumberFormat="1" applyFont="1" applyFill="1" applyBorder="1"/>
    <xf numFmtId="164" fontId="13" fillId="0" borderId="30" xfId="0" applyNumberFormat="1" applyFont="1" applyFill="1" applyBorder="1"/>
    <xf numFmtId="0" fontId="2" fillId="0" borderId="0" xfId="0" applyFont="1" applyFill="1"/>
    <xf numFmtId="164" fontId="9" fillId="0" borderId="3" xfId="0" applyNumberFormat="1" applyFont="1" applyFill="1" applyBorder="1"/>
    <xf numFmtId="164" fontId="19" fillId="0" borderId="35" xfId="0" applyNumberFormat="1" applyFont="1" applyFill="1" applyBorder="1"/>
    <xf numFmtId="164" fontId="13" fillId="0" borderId="3" xfId="0" applyNumberFormat="1" applyFont="1" applyFill="1" applyBorder="1"/>
    <xf numFmtId="2" fontId="13" fillId="0" borderId="4" xfId="0" applyNumberFormat="1" applyFont="1" applyFill="1" applyBorder="1"/>
    <xf numFmtId="164" fontId="13" fillId="0" borderId="26" xfId="0" applyNumberFormat="1" applyFont="1" applyFill="1" applyBorder="1"/>
    <xf numFmtId="164" fontId="7" fillId="0" borderId="10" xfId="0" applyNumberFormat="1" applyFont="1" applyBorder="1" applyAlignment="1">
      <alignment horizontal="center" wrapText="1"/>
    </xf>
    <xf numFmtId="164" fontId="11" fillId="0" borderId="60" xfId="0" applyNumberFormat="1" applyFont="1" applyBorder="1"/>
    <xf numFmtId="2" fontId="7" fillId="2" borderId="22" xfId="0" applyNumberFormat="1" applyFont="1" applyFill="1" applyBorder="1"/>
    <xf numFmtId="164" fontId="10" fillId="0" borderId="23" xfId="0" applyNumberFormat="1" applyFont="1" applyBorder="1"/>
    <xf numFmtId="164" fontId="11" fillId="2" borderId="28" xfId="0" applyNumberFormat="1" applyFont="1" applyFill="1" applyBorder="1"/>
    <xf numFmtId="164" fontId="11" fillId="2" borderId="29" xfId="0" applyNumberFormat="1" applyFont="1" applyFill="1" applyBorder="1" applyAlignment="1">
      <alignment horizontal="left"/>
    </xf>
    <xf numFmtId="2" fontId="13" fillId="0" borderId="2" xfId="1" applyNumberFormat="1" applyFont="1" applyBorder="1" applyAlignment="1">
      <alignment horizontal="right"/>
    </xf>
    <xf numFmtId="2" fontId="21" fillId="0" borderId="2" xfId="0" applyNumberFormat="1" applyFont="1" applyBorder="1"/>
    <xf numFmtId="164" fontId="13" fillId="0" borderId="37" xfId="0" applyNumberFormat="1" applyFont="1" applyBorder="1"/>
    <xf numFmtId="164" fontId="7" fillId="0" borderId="24" xfId="0" applyNumberFormat="1" applyFont="1" applyBorder="1"/>
    <xf numFmtId="164" fontId="13" fillId="0" borderId="1" xfId="0" applyNumberFormat="1" applyFont="1" applyBorder="1"/>
    <xf numFmtId="164" fontId="9" fillId="0" borderId="15" xfId="0" applyNumberFormat="1" applyFont="1" applyBorder="1" applyAlignment="1">
      <alignment vertical="center"/>
    </xf>
    <xf numFmtId="164" fontId="13" fillId="0" borderId="3" xfId="0" applyNumberFormat="1" applyFont="1" applyBorder="1" applyAlignment="1">
      <alignment wrapText="1"/>
    </xf>
    <xf numFmtId="164" fontId="9" fillId="0" borderId="4" xfId="0" applyNumberFormat="1" applyFont="1" applyBorder="1" applyAlignment="1">
      <alignment wrapText="1"/>
    </xf>
    <xf numFmtId="164" fontId="22" fillId="0" borderId="4" xfId="0" applyNumberFormat="1" applyFont="1" applyBorder="1"/>
    <xf numFmtId="2" fontId="22" fillId="0" borderId="4" xfId="0" applyNumberFormat="1" applyFont="1" applyBorder="1"/>
    <xf numFmtId="164" fontId="11" fillId="0" borderId="61" xfId="0" applyNumberFormat="1" applyFont="1" applyBorder="1" applyAlignment="1">
      <alignment horizontal="center"/>
    </xf>
    <xf numFmtId="0" fontId="2" fillId="0" borderId="62" xfId="0" applyFont="1" applyBorder="1"/>
    <xf numFmtId="2" fontId="11" fillId="0" borderId="44" xfId="0" applyNumberFormat="1" applyFont="1" applyBorder="1"/>
    <xf numFmtId="164" fontId="10" fillId="0" borderId="3" xfId="0" applyNumberFormat="1" applyFont="1" applyBorder="1"/>
    <xf numFmtId="164" fontId="21" fillId="0" borderId="4" xfId="0" applyNumberFormat="1" applyFont="1" applyBorder="1"/>
    <xf numFmtId="2" fontId="21" fillId="0" borderId="4" xfId="0" applyNumberFormat="1" applyFont="1" applyBorder="1"/>
    <xf numFmtId="2" fontId="21" fillId="0" borderId="4" xfId="0" applyNumberFormat="1" applyFont="1" applyFill="1" applyBorder="1"/>
    <xf numFmtId="2" fontId="21" fillId="0" borderId="26" xfId="0" applyNumberFormat="1" applyFont="1" applyBorder="1"/>
    <xf numFmtId="2" fontId="13" fillId="0" borderId="51" xfId="0" applyNumberFormat="1" applyFont="1" applyBorder="1"/>
    <xf numFmtId="0" fontId="19" fillId="0" borderId="4" xfId="0" applyFont="1" applyBorder="1"/>
    <xf numFmtId="2" fontId="7" fillId="0" borderId="40" xfId="0" applyNumberFormat="1" applyFont="1" applyBorder="1"/>
    <xf numFmtId="0" fontId="13" fillId="0" borderId="4" xfId="0" applyFont="1" applyBorder="1"/>
    <xf numFmtId="0" fontId="10" fillId="0" borderId="18" xfId="0" applyFont="1" applyBorder="1"/>
    <xf numFmtId="164" fontId="10" fillId="0" borderId="39" xfId="0" applyNumberFormat="1" applyFont="1" applyBorder="1"/>
    <xf numFmtId="164" fontId="22" fillId="0" borderId="18" xfId="0" applyNumberFormat="1" applyFont="1" applyBorder="1"/>
    <xf numFmtId="164" fontId="22" fillId="0" borderId="3" xfId="0" applyNumberFormat="1" applyFont="1" applyBorder="1"/>
    <xf numFmtId="2" fontId="22" fillId="0" borderId="18" xfId="0" applyNumberFormat="1" applyFont="1" applyBorder="1"/>
    <xf numFmtId="2" fontId="22" fillId="0" borderId="18" xfId="1" applyNumberFormat="1" applyFont="1" applyBorder="1" applyAlignment="1">
      <alignment horizontal="right"/>
    </xf>
    <xf numFmtId="2" fontId="23" fillId="0" borderId="18" xfId="0" applyNumberFormat="1" applyFont="1" applyBorder="1"/>
    <xf numFmtId="2" fontId="23" fillId="0" borderId="18" xfId="1" applyNumberFormat="1" applyFont="1" applyBorder="1" applyAlignment="1">
      <alignment horizontal="right"/>
    </xf>
    <xf numFmtId="2" fontId="11" fillId="0" borderId="57" xfId="0" applyNumberFormat="1" applyFont="1" applyBorder="1"/>
    <xf numFmtId="2" fontId="11" fillId="0" borderId="46" xfId="0" applyNumberFormat="1" applyFont="1" applyBorder="1"/>
    <xf numFmtId="2" fontId="23" fillId="0" borderId="3" xfId="0" applyNumberFormat="1" applyFont="1" applyBorder="1"/>
    <xf numFmtId="164" fontId="19" fillId="0" borderId="3" xfId="0" applyNumberFormat="1" applyFont="1" applyBorder="1" applyAlignment="1">
      <alignment wrapText="1"/>
    </xf>
    <xf numFmtId="164" fontId="20" fillId="0" borderId="35" xfId="0" applyNumberFormat="1" applyFont="1" applyBorder="1"/>
    <xf numFmtId="164" fontId="20" fillId="0" borderId="15" xfId="0" applyNumberFormat="1" applyFont="1" applyBorder="1"/>
    <xf numFmtId="164" fontId="20" fillId="0" borderId="4" xfId="0" applyNumberFormat="1" applyFont="1" applyBorder="1"/>
    <xf numFmtId="164" fontId="5" fillId="0" borderId="4" xfId="0" applyNumberFormat="1" applyFont="1" applyBorder="1"/>
    <xf numFmtId="164" fontId="19" fillId="3" borderId="4" xfId="0" applyNumberFormat="1" applyFont="1" applyFill="1" applyBorder="1"/>
    <xf numFmtId="0" fontId="10" fillId="3" borderId="0" xfId="0" applyFont="1" applyFill="1"/>
    <xf numFmtId="2" fontId="13" fillId="3" borderId="3" xfId="0" applyNumberFormat="1" applyFont="1" applyFill="1" applyBorder="1"/>
    <xf numFmtId="2" fontId="10" fillId="3" borderId="4" xfId="0" applyNumberFormat="1" applyFont="1" applyFill="1" applyBorder="1"/>
    <xf numFmtId="2" fontId="13" fillId="3" borderId="12" xfId="0" applyNumberFormat="1" applyFont="1" applyFill="1" applyBorder="1"/>
    <xf numFmtId="164" fontId="11" fillId="0" borderId="63" xfId="0" applyNumberFormat="1" applyFont="1" applyBorder="1"/>
    <xf numFmtId="2" fontId="7" fillId="0" borderId="64" xfId="0" applyNumberFormat="1" applyFont="1" applyBorder="1"/>
    <xf numFmtId="2" fontId="7" fillId="0" borderId="16" xfId="1" applyNumberFormat="1" applyFont="1" applyBorder="1"/>
    <xf numFmtId="2" fontId="7" fillId="0" borderId="2" xfId="1" applyNumberFormat="1" applyFont="1" applyBorder="1"/>
    <xf numFmtId="164" fontId="7" fillId="0" borderId="20" xfId="0" applyNumberFormat="1" applyFont="1" applyBorder="1"/>
    <xf numFmtId="164" fontId="13" fillId="0" borderId="18" xfId="0" applyNumberFormat="1" applyFont="1" applyBorder="1" applyAlignment="1">
      <alignment wrapText="1"/>
    </xf>
    <xf numFmtId="164" fontId="23" fillId="0" borderId="3" xfId="0" applyNumberFormat="1" applyFont="1" applyBorder="1"/>
    <xf numFmtId="0" fontId="23" fillId="0" borderId="3" xfId="0" applyFont="1" applyBorder="1"/>
    <xf numFmtId="2" fontId="24" fillId="0" borderId="3" xfId="0" applyNumberFormat="1" applyFont="1" applyBorder="1"/>
    <xf numFmtId="2" fontId="23" fillId="0" borderId="16" xfId="0" applyNumberFormat="1" applyFont="1" applyBorder="1"/>
    <xf numFmtId="2" fontId="11" fillId="0" borderId="26" xfId="0" applyNumberFormat="1" applyFont="1" applyBorder="1"/>
    <xf numFmtId="164" fontId="11" fillId="0" borderId="2" xfId="0" applyNumberFormat="1" applyFont="1" applyBorder="1" applyAlignment="1">
      <alignment horizontal="center"/>
    </xf>
    <xf numFmtId="2" fontId="11" fillId="0" borderId="2" xfId="0" applyNumberFormat="1" applyFont="1" applyBorder="1"/>
    <xf numFmtId="2" fontId="10" fillId="0" borderId="65" xfId="0" applyNumberFormat="1" applyFont="1" applyBorder="1"/>
    <xf numFmtId="2" fontId="10" fillId="0" borderId="66" xfId="0" applyNumberFormat="1" applyFont="1" applyBorder="1"/>
    <xf numFmtId="2" fontId="11" fillId="0" borderId="66" xfId="0" applyNumberFormat="1" applyFont="1" applyBorder="1"/>
    <xf numFmtId="164" fontId="10" fillId="0" borderId="67" xfId="0" applyNumberFormat="1" applyFont="1" applyBorder="1"/>
    <xf numFmtId="164" fontId="13" fillId="0" borderId="4" xfId="0" applyNumberFormat="1" applyFont="1" applyBorder="1" applyAlignment="1">
      <alignment wrapText="1"/>
    </xf>
    <xf numFmtId="164" fontId="7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2" fontId="11" fillId="0" borderId="16" xfId="0" applyNumberFormat="1" applyFont="1" applyBorder="1"/>
    <xf numFmtId="2" fontId="7" fillId="2" borderId="16" xfId="0" applyNumberFormat="1" applyFont="1" applyFill="1" applyBorder="1"/>
    <xf numFmtId="164" fontId="10" fillId="0" borderId="16" xfId="0" applyNumberFormat="1" applyFont="1" applyBorder="1"/>
    <xf numFmtId="166" fontId="13" fillId="0" borderId="18" xfId="1" applyNumberFormat="1" applyFont="1" applyBorder="1" applyAlignment="1"/>
    <xf numFmtId="164" fontId="11" fillId="0" borderId="16" xfId="0" applyNumberFormat="1" applyFont="1" applyBorder="1"/>
    <xf numFmtId="164" fontId="25" fillId="0" borderId="35" xfId="0" applyNumberFormat="1" applyFont="1" applyBorder="1"/>
    <xf numFmtId="164" fontId="26" fillId="0" borderId="4" xfId="0" applyNumberFormat="1" applyFont="1" applyBorder="1"/>
    <xf numFmtId="2" fontId="26" fillId="0" borderId="4" xfId="0" applyNumberFormat="1" applyFont="1" applyBorder="1"/>
    <xf numFmtId="2" fontId="26" fillId="0" borderId="4" xfId="0" applyNumberFormat="1" applyFont="1" applyFill="1" applyBorder="1"/>
    <xf numFmtId="2" fontId="26" fillId="0" borderId="26" xfId="0" applyNumberFormat="1" applyFont="1" applyBorder="1"/>
    <xf numFmtId="164" fontId="26" fillId="0" borderId="35" xfId="0" applyNumberFormat="1" applyFont="1" applyBorder="1"/>
    <xf numFmtId="0" fontId="2" fillId="0" borderId="0" xfId="0" applyFont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167" fontId="7" fillId="0" borderId="4" xfId="0" applyNumberFormat="1" applyFont="1" applyBorder="1"/>
    <xf numFmtId="0" fontId="2" fillId="0" borderId="0" xfId="0" applyFont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2" fontId="7" fillId="2" borderId="44" xfId="0" applyNumberFormat="1" applyFont="1" applyFill="1" applyBorder="1"/>
    <xf numFmtId="2" fontId="22" fillId="0" borderId="26" xfId="0" applyNumberFormat="1" applyFont="1" applyBorder="1"/>
    <xf numFmtId="2" fontId="13" fillId="0" borderId="19" xfId="0" applyNumberFormat="1" applyFont="1" applyBorder="1"/>
    <xf numFmtId="0" fontId="2" fillId="0" borderId="0" xfId="0" applyFont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2" fontId="13" fillId="3" borderId="16" xfId="0" applyNumberFormat="1" applyFont="1" applyFill="1" applyBorder="1"/>
    <xf numFmtId="2" fontId="13" fillId="3" borderId="10" xfId="0" applyNumberFormat="1" applyFont="1" applyFill="1" applyBorder="1"/>
    <xf numFmtId="0" fontId="10" fillId="3" borderId="4" xfId="0" applyFont="1" applyFill="1" applyBorder="1"/>
    <xf numFmtId="164" fontId="19" fillId="3" borderId="35" xfId="0" applyNumberFormat="1" applyFont="1" applyFill="1" applyBorder="1"/>
    <xf numFmtId="0" fontId="10" fillId="3" borderId="0" xfId="0" applyFont="1" applyFill="1" applyBorder="1"/>
    <xf numFmtId="164" fontId="19" fillId="3" borderId="17" xfId="0" applyNumberFormat="1" applyFont="1" applyFill="1" applyBorder="1"/>
    <xf numFmtId="2" fontId="10" fillId="3" borderId="2" xfId="0" applyNumberFormat="1" applyFont="1" applyFill="1" applyBorder="1"/>
    <xf numFmtId="166" fontId="13" fillId="0" borderId="25" xfId="1" applyNumberFormat="1" applyFont="1" applyBorder="1" applyAlignment="1"/>
    <xf numFmtId="2" fontId="13" fillId="0" borderId="20" xfId="0" applyNumberFormat="1" applyFont="1" applyBorder="1"/>
    <xf numFmtId="0" fontId="2" fillId="0" borderId="0" xfId="0" applyFont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166" fontId="13" fillId="0" borderId="4" xfId="1" applyNumberFormat="1" applyFont="1" applyBorder="1" applyAlignment="1"/>
    <xf numFmtId="2" fontId="7" fillId="0" borderId="44" xfId="0" applyNumberFormat="1" applyFont="1" applyBorder="1"/>
    <xf numFmtId="0" fontId="2" fillId="0" borderId="0" xfId="0" applyFont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7" fillId="0" borderId="18" xfId="0" applyNumberFormat="1" applyFont="1" applyBorder="1" applyAlignment="1">
      <alignment horizontal="right" vertical="center" wrapText="1"/>
    </xf>
    <xf numFmtId="2" fontId="7" fillId="0" borderId="3" xfId="0" applyNumberFormat="1" applyFont="1" applyBorder="1" applyAlignment="1">
      <alignment horizontal="right" vertical="center" wrapText="1"/>
    </xf>
    <xf numFmtId="2" fontId="7" fillId="0" borderId="18" xfId="0" applyNumberFormat="1" applyFont="1" applyBorder="1" applyAlignment="1">
      <alignment horizontal="right" vertical="center"/>
    </xf>
    <xf numFmtId="2" fontId="7" fillId="0" borderId="3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68" xfId="0" applyNumberFormat="1" applyFont="1" applyBorder="1" applyAlignment="1">
      <alignment horizontal="center"/>
    </xf>
    <xf numFmtId="164" fontId="7" fillId="0" borderId="69" xfId="0" applyNumberFormat="1" applyFont="1" applyBorder="1" applyAlignment="1">
      <alignment horizontal="center"/>
    </xf>
    <xf numFmtId="164" fontId="7" fillId="0" borderId="70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 vertical="center"/>
    </xf>
    <xf numFmtId="164" fontId="7" fillId="0" borderId="42" xfId="0" applyNumberFormat="1" applyFont="1" applyBorder="1" applyAlignment="1">
      <alignment horizontal="center"/>
    </xf>
    <xf numFmtId="164" fontId="7" fillId="0" borderId="71" xfId="0" applyNumberFormat="1" applyFont="1" applyBorder="1" applyAlignment="1">
      <alignment horizontal="center"/>
    </xf>
    <xf numFmtId="164" fontId="7" fillId="0" borderId="38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</cellXfs>
  <cellStyles count="2">
    <cellStyle name="Normal" xfId="0" builtinId="0"/>
    <cellStyle name="Virgulă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295275</xdr:colOff>
      <xdr:row>3</xdr:row>
      <xdr:rowOff>247650</xdr:rowOff>
    </xdr:to>
    <xdr:pic>
      <xdr:nvPicPr>
        <xdr:cNvPr id="25686" name="Picture 1" descr="Stema%20noua%20-%20m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0"/>
          <a:ext cx="4762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295275</xdr:colOff>
      <xdr:row>3</xdr:row>
      <xdr:rowOff>247650</xdr:rowOff>
    </xdr:to>
    <xdr:pic>
      <xdr:nvPicPr>
        <xdr:cNvPr id="2" name="Picture 1" descr="Stema%20noua%20-%20m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0"/>
          <a:ext cx="4762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295275</xdr:colOff>
      <xdr:row>3</xdr:row>
      <xdr:rowOff>247650</xdr:rowOff>
    </xdr:to>
    <xdr:pic>
      <xdr:nvPicPr>
        <xdr:cNvPr id="2" name="Picture 1" descr="Stema%20noua%20-%20m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0"/>
          <a:ext cx="4762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295275</xdr:colOff>
      <xdr:row>3</xdr:row>
      <xdr:rowOff>247650</xdr:rowOff>
    </xdr:to>
    <xdr:pic>
      <xdr:nvPicPr>
        <xdr:cNvPr id="2" name="Picture 1" descr="Stema%20noua%20-%20m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0"/>
          <a:ext cx="4762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295275</xdr:colOff>
      <xdr:row>3</xdr:row>
      <xdr:rowOff>247650</xdr:rowOff>
    </xdr:to>
    <xdr:pic>
      <xdr:nvPicPr>
        <xdr:cNvPr id="2" name="Picture 1" descr="Stema%20noua%20-%20m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0"/>
          <a:ext cx="4762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295275</xdr:colOff>
      <xdr:row>3</xdr:row>
      <xdr:rowOff>247650</xdr:rowOff>
    </xdr:to>
    <xdr:pic>
      <xdr:nvPicPr>
        <xdr:cNvPr id="2" name="Picture 1" descr="Stema%20noua%20-%20m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0"/>
          <a:ext cx="4762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295275</xdr:colOff>
      <xdr:row>3</xdr:row>
      <xdr:rowOff>247650</xdr:rowOff>
    </xdr:to>
    <xdr:pic>
      <xdr:nvPicPr>
        <xdr:cNvPr id="2" name="Picture 1" descr="Stema%20noua%20-%20m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0"/>
          <a:ext cx="4762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295275</xdr:colOff>
      <xdr:row>3</xdr:row>
      <xdr:rowOff>247650</xdr:rowOff>
    </xdr:to>
    <xdr:pic>
      <xdr:nvPicPr>
        <xdr:cNvPr id="2" name="Picture 1" descr="Stema%20noua%20-%20m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0"/>
          <a:ext cx="4762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295275</xdr:colOff>
      <xdr:row>3</xdr:row>
      <xdr:rowOff>247650</xdr:rowOff>
    </xdr:to>
    <xdr:pic>
      <xdr:nvPicPr>
        <xdr:cNvPr id="2" name="Picture 1" descr="Stema%20noua%20-%20m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0"/>
          <a:ext cx="4762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295275</xdr:colOff>
      <xdr:row>3</xdr:row>
      <xdr:rowOff>247650</xdr:rowOff>
    </xdr:to>
    <xdr:pic>
      <xdr:nvPicPr>
        <xdr:cNvPr id="26680" name="Picture 1" descr="Stema%20noua%20-%20m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0"/>
          <a:ext cx="4762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295275</xdr:colOff>
      <xdr:row>3</xdr:row>
      <xdr:rowOff>247650</xdr:rowOff>
    </xdr:to>
    <xdr:pic>
      <xdr:nvPicPr>
        <xdr:cNvPr id="27703" name="Picture 1" descr="Stema%20noua%20-%20m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0"/>
          <a:ext cx="4762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314325</xdr:colOff>
      <xdr:row>0</xdr:row>
      <xdr:rowOff>28575</xdr:rowOff>
    </xdr:to>
    <xdr:pic>
      <xdr:nvPicPr>
        <xdr:cNvPr id="28723" name="Picture 1" descr="Stema%20noua%20-%20m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0"/>
          <a:ext cx="495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438150</xdr:colOff>
      <xdr:row>4</xdr:row>
      <xdr:rowOff>19050</xdr:rowOff>
    </xdr:to>
    <xdr:pic>
      <xdr:nvPicPr>
        <xdr:cNvPr id="29722" name="Picture 1" descr="Stema%20noua%20-%20m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0"/>
          <a:ext cx="6000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438150</xdr:colOff>
      <xdr:row>4</xdr:row>
      <xdr:rowOff>19050</xdr:rowOff>
    </xdr:to>
    <xdr:pic>
      <xdr:nvPicPr>
        <xdr:cNvPr id="31755" name="Picture 1" descr="Stema%20noua%20-%20m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0"/>
          <a:ext cx="6000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295275</xdr:colOff>
      <xdr:row>3</xdr:row>
      <xdr:rowOff>247650</xdr:rowOff>
    </xdr:to>
    <xdr:pic>
      <xdr:nvPicPr>
        <xdr:cNvPr id="30741" name="Picture 1" descr="Stema%20noua%20-%20m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0"/>
          <a:ext cx="4762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295275</xdr:colOff>
      <xdr:row>3</xdr:row>
      <xdr:rowOff>247650</xdr:rowOff>
    </xdr:to>
    <xdr:pic>
      <xdr:nvPicPr>
        <xdr:cNvPr id="2" name="Picture 1" descr="Stema%20noua%20-%20m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0"/>
          <a:ext cx="4762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295275</xdr:colOff>
      <xdr:row>3</xdr:row>
      <xdr:rowOff>247650</xdr:rowOff>
    </xdr:to>
    <xdr:pic>
      <xdr:nvPicPr>
        <xdr:cNvPr id="2" name="Picture 1" descr="Stema%20noua%20-%20m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0"/>
          <a:ext cx="4762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0"/>
  <sheetViews>
    <sheetView zoomScaleNormal="100" zoomScaleSheetLayoutView="75" workbookViewId="0">
      <selection activeCell="A137" sqref="A137:I137"/>
    </sheetView>
  </sheetViews>
  <sheetFormatPr defaultRowHeight="11.25" x14ac:dyDescent="0.2"/>
  <cols>
    <col min="1" max="1" width="4" style="1" customWidth="1"/>
    <col min="2" max="2" width="72.85546875" style="1" customWidth="1"/>
    <col min="3" max="3" width="12.85546875" style="1" customWidth="1"/>
    <col min="4" max="4" width="10.140625" style="1" customWidth="1"/>
    <col min="5" max="5" width="13" style="1" customWidth="1"/>
    <col min="6" max="6" width="14.7109375" style="1" customWidth="1"/>
    <col min="7" max="7" width="15.140625" style="1" customWidth="1"/>
    <col min="8" max="8" width="15.42578125" style="1" customWidth="1"/>
    <col min="9" max="9" width="13.28515625" style="1" customWidth="1"/>
    <col min="10" max="16384" width="9.140625" style="1"/>
  </cols>
  <sheetData>
    <row r="1" spans="1:9" ht="12.75" x14ac:dyDescent="0.2">
      <c r="A1" s="14"/>
      <c r="B1" s="15" t="s">
        <v>40</v>
      </c>
    </row>
    <row r="2" spans="1:9" ht="12.75" x14ac:dyDescent="0.2">
      <c r="A2" s="15" t="s">
        <v>38</v>
      </c>
      <c r="B2" s="15" t="s">
        <v>39</v>
      </c>
    </row>
    <row r="3" spans="1:9" ht="12.75" x14ac:dyDescent="0.2">
      <c r="A3" s="15" t="s">
        <v>51</v>
      </c>
      <c r="B3" s="15"/>
    </row>
    <row r="4" spans="1:9" ht="21" customHeight="1" x14ac:dyDescent="0.25">
      <c r="A4" s="376" t="s">
        <v>95</v>
      </c>
      <c r="B4" s="377"/>
    </row>
    <row r="5" spans="1:9" ht="21" customHeight="1" x14ac:dyDescent="0.3">
      <c r="A5" s="378" t="s">
        <v>96</v>
      </c>
      <c r="B5" s="378"/>
      <c r="C5" s="378"/>
      <c r="D5" s="378"/>
      <c r="E5" s="378"/>
      <c r="F5" s="378"/>
      <c r="G5" s="378"/>
      <c r="H5" s="378"/>
      <c r="I5" s="378"/>
    </row>
    <row r="6" spans="1:9" ht="21" customHeight="1" x14ac:dyDescent="0.25">
      <c r="A6" s="55"/>
      <c r="B6" s="55"/>
      <c r="C6" s="156"/>
      <c r="D6" s="157"/>
      <c r="E6" s="157"/>
      <c r="F6" s="8"/>
    </row>
    <row r="7" spans="1:9" x14ac:dyDescent="0.2">
      <c r="A7" s="379"/>
      <c r="B7" s="379"/>
      <c r="C7" s="379"/>
      <c r="D7" s="379"/>
      <c r="E7" s="379"/>
      <c r="F7" s="379"/>
      <c r="G7" s="379"/>
      <c r="H7" s="379"/>
      <c r="I7" s="379"/>
    </row>
    <row r="8" spans="1:9" ht="12" thickBot="1" x14ac:dyDescent="0.25">
      <c r="A8" s="3"/>
      <c r="B8" s="3"/>
      <c r="C8" s="3"/>
      <c r="D8" s="3"/>
      <c r="E8" s="3"/>
      <c r="F8" s="3"/>
      <c r="G8" s="3"/>
      <c r="H8" s="3"/>
      <c r="I8" s="159" t="s">
        <v>33</v>
      </c>
    </row>
    <row r="9" spans="1:9" ht="15.75" x14ac:dyDescent="0.25">
      <c r="A9" s="20"/>
      <c r="B9" s="21" t="s">
        <v>0</v>
      </c>
      <c r="C9" s="22"/>
      <c r="D9" s="23"/>
      <c r="E9" s="23" t="s">
        <v>97</v>
      </c>
      <c r="F9" s="23"/>
      <c r="G9" s="23"/>
      <c r="H9" s="23"/>
      <c r="I9" s="24"/>
    </row>
    <row r="10" spans="1:9" ht="15.75" x14ac:dyDescent="0.25">
      <c r="A10" s="25"/>
      <c r="B10" s="26" t="s">
        <v>41</v>
      </c>
      <c r="C10" s="27" t="s">
        <v>1</v>
      </c>
      <c r="D10" s="28"/>
      <c r="E10" s="29" t="s">
        <v>2</v>
      </c>
      <c r="F10" s="28"/>
      <c r="G10" s="30"/>
      <c r="H10" s="28" t="s">
        <v>3</v>
      </c>
      <c r="I10" s="31"/>
    </row>
    <row r="11" spans="1:9" ht="15.75" x14ac:dyDescent="0.25">
      <c r="A11" s="25" t="s">
        <v>4</v>
      </c>
      <c r="B11" s="26" t="s">
        <v>5</v>
      </c>
      <c r="C11" s="27"/>
      <c r="D11" s="27" t="s">
        <v>6</v>
      </c>
      <c r="E11" s="27" t="s">
        <v>7</v>
      </c>
      <c r="F11" s="27" t="s">
        <v>8</v>
      </c>
      <c r="G11" s="27" t="s">
        <v>9</v>
      </c>
      <c r="H11" s="32"/>
      <c r="I11" s="33"/>
    </row>
    <row r="12" spans="1:9" ht="15.75" x14ac:dyDescent="0.25">
      <c r="A12" s="25" t="s">
        <v>10</v>
      </c>
      <c r="B12" s="26" t="s">
        <v>42</v>
      </c>
      <c r="C12" s="32"/>
      <c r="D12" s="27" t="s">
        <v>11</v>
      </c>
      <c r="E12" s="27" t="s">
        <v>12</v>
      </c>
      <c r="F12" s="27" t="s">
        <v>13</v>
      </c>
      <c r="G12" s="27" t="s">
        <v>14</v>
      </c>
      <c r="H12" s="27" t="s">
        <v>15</v>
      </c>
      <c r="I12" s="33" t="s">
        <v>89</v>
      </c>
    </row>
    <row r="13" spans="1:9" ht="15.75" x14ac:dyDescent="0.25">
      <c r="A13" s="25"/>
      <c r="B13" s="26" t="s">
        <v>16</v>
      </c>
      <c r="C13" s="32"/>
      <c r="D13" s="32"/>
      <c r="E13" s="27" t="s">
        <v>43</v>
      </c>
      <c r="F13" s="27" t="s">
        <v>17</v>
      </c>
      <c r="G13" s="27" t="s">
        <v>18</v>
      </c>
      <c r="H13" s="27" t="s">
        <v>19</v>
      </c>
      <c r="I13" s="33" t="s">
        <v>90</v>
      </c>
    </row>
    <row r="14" spans="1:9" ht="15.75" x14ac:dyDescent="0.25">
      <c r="A14" s="25"/>
      <c r="B14" s="26"/>
      <c r="C14" s="32"/>
      <c r="D14" s="32"/>
      <c r="E14" s="27" t="s">
        <v>44</v>
      </c>
      <c r="F14" s="27" t="s">
        <v>20</v>
      </c>
      <c r="G14" s="32"/>
      <c r="H14" s="27" t="s">
        <v>21</v>
      </c>
      <c r="I14" s="33"/>
    </row>
    <row r="15" spans="1:9" ht="15.75" x14ac:dyDescent="0.25">
      <c r="A15" s="25"/>
      <c r="B15" s="27"/>
      <c r="C15" s="32"/>
      <c r="D15" s="32"/>
      <c r="E15" s="32"/>
      <c r="F15" s="27" t="s">
        <v>22</v>
      </c>
      <c r="G15" s="32"/>
      <c r="H15" s="32"/>
      <c r="I15" s="33"/>
    </row>
    <row r="16" spans="1:9" ht="15.75" x14ac:dyDescent="0.25">
      <c r="A16" s="25"/>
      <c r="B16" s="27"/>
      <c r="C16" s="32"/>
      <c r="D16" s="32"/>
      <c r="E16" s="32"/>
      <c r="F16" s="32"/>
      <c r="G16" s="32"/>
      <c r="H16" s="27" t="s">
        <v>92</v>
      </c>
      <c r="I16" s="33" t="s">
        <v>91</v>
      </c>
    </row>
    <row r="17" spans="1:12" s="6" customFormat="1" ht="15.75" x14ac:dyDescent="0.25">
      <c r="A17" s="150"/>
      <c r="B17" s="151">
        <v>1</v>
      </c>
      <c r="C17" s="151">
        <v>2</v>
      </c>
      <c r="D17" s="151">
        <v>3</v>
      </c>
      <c r="E17" s="151">
        <v>5</v>
      </c>
      <c r="F17" s="151">
        <v>6</v>
      </c>
      <c r="G17" s="151">
        <v>7</v>
      </c>
      <c r="H17" s="151">
        <v>8</v>
      </c>
      <c r="I17" s="152">
        <v>9</v>
      </c>
      <c r="L17" s="210"/>
    </row>
    <row r="18" spans="1:12" ht="15.75" x14ac:dyDescent="0.25">
      <c r="A18" s="42"/>
      <c r="B18" s="153" t="s">
        <v>23</v>
      </c>
      <c r="C18" s="372">
        <f t="shared" ref="C18:H18" si="0">C20+C22+C24</f>
        <v>2665</v>
      </c>
      <c r="D18" s="374">
        <f t="shared" si="0"/>
        <v>0</v>
      </c>
      <c r="E18" s="374">
        <f t="shared" si="0"/>
        <v>1585</v>
      </c>
      <c r="F18" s="374">
        <f t="shared" si="0"/>
        <v>0</v>
      </c>
      <c r="G18" s="374">
        <f t="shared" si="0"/>
        <v>1080</v>
      </c>
      <c r="H18" s="374">
        <f t="shared" si="0"/>
        <v>773</v>
      </c>
      <c r="I18" s="374">
        <f>I20+I22+I24</f>
        <v>307</v>
      </c>
    </row>
    <row r="19" spans="1:12" ht="11.25" customHeight="1" x14ac:dyDescent="0.25">
      <c r="A19" s="19"/>
      <c r="B19" s="36" t="s">
        <v>24</v>
      </c>
      <c r="C19" s="373"/>
      <c r="D19" s="375"/>
      <c r="E19" s="375"/>
      <c r="F19" s="375"/>
      <c r="G19" s="375"/>
      <c r="H19" s="375"/>
      <c r="I19" s="375"/>
    </row>
    <row r="20" spans="1:12" ht="15.75" x14ac:dyDescent="0.25">
      <c r="A20" s="25" t="s">
        <v>25</v>
      </c>
      <c r="B20" s="37" t="s">
        <v>34</v>
      </c>
      <c r="C20" s="372">
        <f>F20+G20+E20+D20</f>
        <v>2665</v>
      </c>
      <c r="D20" s="374">
        <f>D33+D86+D118+D67</f>
        <v>0</v>
      </c>
      <c r="E20" s="374">
        <f>E33+E86+E118+E67+E55</f>
        <v>1585</v>
      </c>
      <c r="F20" s="374">
        <f>F33+F86+F118+F67+F55</f>
        <v>0</v>
      </c>
      <c r="G20" s="374">
        <f>G33+G86+G118+G67+G55</f>
        <v>1080</v>
      </c>
      <c r="H20" s="374">
        <f>H33+H86+H118+H67</f>
        <v>773</v>
      </c>
      <c r="I20" s="374">
        <f>I33+I86+I118+I67+I55</f>
        <v>307</v>
      </c>
    </row>
    <row r="21" spans="1:12" ht="11.25" customHeight="1" x14ac:dyDescent="0.25">
      <c r="A21" s="38"/>
      <c r="B21" s="19"/>
      <c r="C21" s="373"/>
      <c r="D21" s="375"/>
      <c r="E21" s="375"/>
      <c r="F21" s="375"/>
      <c r="G21" s="375"/>
      <c r="H21" s="375"/>
      <c r="I21" s="375"/>
    </row>
    <row r="22" spans="1:12" ht="15.75" x14ac:dyDescent="0.25">
      <c r="A22" s="39" t="s">
        <v>26</v>
      </c>
      <c r="B22" s="40" t="s">
        <v>32</v>
      </c>
      <c r="C22" s="372">
        <f>F22+G22+E22+D22</f>
        <v>0</v>
      </c>
      <c r="D22" s="374">
        <f>D41+D57+D99+D116</f>
        <v>0</v>
      </c>
      <c r="E22" s="372">
        <f>E41+E73+E99+E125</f>
        <v>0</v>
      </c>
      <c r="F22" s="372">
        <f>F41+F73+F99+F125</f>
        <v>0</v>
      </c>
      <c r="G22" s="372">
        <f>G41+G73+G99+G125</f>
        <v>0</v>
      </c>
      <c r="H22" s="372">
        <f>+H41+H73+H99+H125</f>
        <v>0</v>
      </c>
      <c r="I22" s="372">
        <f>I41+I73+I99+I125</f>
        <v>0</v>
      </c>
    </row>
    <row r="23" spans="1:12" ht="15.75" x14ac:dyDescent="0.25">
      <c r="A23" s="38"/>
      <c r="B23" s="19"/>
      <c r="C23" s="373"/>
      <c r="D23" s="375"/>
      <c r="E23" s="373"/>
      <c r="F23" s="373"/>
      <c r="G23" s="373"/>
      <c r="H23" s="373"/>
      <c r="I23" s="373"/>
    </row>
    <row r="24" spans="1:12" ht="18.75" customHeight="1" x14ac:dyDescent="0.25">
      <c r="A24" s="25" t="s">
        <v>27</v>
      </c>
      <c r="B24" s="37" t="s">
        <v>47</v>
      </c>
      <c r="C24" s="372">
        <f>F24+G24+E24+D24</f>
        <v>0</v>
      </c>
      <c r="D24" s="372">
        <f>D78+D109+D130+D46+D59</f>
        <v>0</v>
      </c>
      <c r="E24" s="372">
        <f>E78+E109+E130</f>
        <v>0</v>
      </c>
      <c r="F24" s="372">
        <f>F46+F78+F109+F130</f>
        <v>0</v>
      </c>
      <c r="G24" s="372">
        <f>G46+G78+G109+G130</f>
        <v>0</v>
      </c>
      <c r="H24" s="372">
        <f>H46+H78+H109+H130</f>
        <v>0</v>
      </c>
      <c r="I24" s="372">
        <f>I46+I78+I109+I130</f>
        <v>0</v>
      </c>
    </row>
    <row r="25" spans="1:12" ht="12" customHeight="1" x14ac:dyDescent="0.25">
      <c r="A25" s="35"/>
      <c r="B25" s="17"/>
      <c r="C25" s="373"/>
      <c r="D25" s="373"/>
      <c r="E25" s="373"/>
      <c r="F25" s="373"/>
      <c r="G25" s="373"/>
      <c r="H25" s="373"/>
      <c r="I25" s="373"/>
    </row>
    <row r="26" spans="1:12" ht="15.75" x14ac:dyDescent="0.25">
      <c r="A26" s="41"/>
      <c r="B26" s="40" t="s">
        <v>46</v>
      </c>
      <c r="C26" s="96"/>
      <c r="D26" s="97"/>
      <c r="E26" s="97"/>
      <c r="F26" s="98"/>
      <c r="G26" s="97"/>
      <c r="H26" s="98"/>
      <c r="I26" s="43"/>
    </row>
    <row r="27" spans="1:12" ht="15.75" x14ac:dyDescent="0.25">
      <c r="A27" s="34"/>
      <c r="B27" s="37" t="s">
        <v>45</v>
      </c>
      <c r="C27" s="99"/>
      <c r="D27" s="100"/>
      <c r="E27" s="100"/>
      <c r="F27" s="101"/>
      <c r="G27" s="100"/>
      <c r="H27" s="101"/>
      <c r="I27" s="45"/>
    </row>
    <row r="28" spans="1:12" ht="16.5" thickBot="1" x14ac:dyDescent="0.3">
      <c r="A28" s="46"/>
      <c r="B28" s="47" t="s">
        <v>28</v>
      </c>
      <c r="C28" s="102"/>
      <c r="D28" s="103"/>
      <c r="E28" s="103"/>
      <c r="F28" s="104"/>
      <c r="G28" s="103"/>
      <c r="H28" s="104"/>
      <c r="I28" s="48"/>
    </row>
    <row r="29" spans="1:12" ht="15.75" x14ac:dyDescent="0.25">
      <c r="A29" s="44"/>
      <c r="B29" s="49"/>
      <c r="C29" s="101"/>
      <c r="D29" s="101"/>
      <c r="E29" s="101"/>
      <c r="F29" s="101"/>
      <c r="G29" s="101"/>
      <c r="H29" s="101"/>
      <c r="I29" s="44"/>
    </row>
    <row r="30" spans="1:12" ht="16.5" thickBot="1" x14ac:dyDescent="0.3">
      <c r="A30" s="12"/>
      <c r="B30" s="154" t="s">
        <v>48</v>
      </c>
      <c r="C30" s="108"/>
      <c r="D30" s="108"/>
      <c r="E30" s="108"/>
      <c r="F30" s="108"/>
      <c r="G30" s="108"/>
      <c r="H30" s="108"/>
      <c r="I30" s="12"/>
    </row>
    <row r="31" spans="1:12" ht="15.75" x14ac:dyDescent="0.25">
      <c r="A31" s="56"/>
      <c r="B31" s="57" t="s">
        <v>29</v>
      </c>
      <c r="C31" s="79">
        <f>E31+F31+G31+D31</f>
        <v>1929</v>
      </c>
      <c r="D31" s="74">
        <f>D33+D41+D46</f>
        <v>0</v>
      </c>
      <c r="E31" s="79">
        <f>E33+E35</f>
        <v>1585</v>
      </c>
      <c r="F31" s="79">
        <f>F33+F41+F46</f>
        <v>0</v>
      </c>
      <c r="G31" s="79">
        <f>G33+G41+G46</f>
        <v>344</v>
      </c>
      <c r="H31" s="79">
        <f>H33+H41+H46</f>
        <v>37</v>
      </c>
      <c r="I31" s="79">
        <f>I33+I41+I46</f>
        <v>307</v>
      </c>
    </row>
    <row r="32" spans="1:12" ht="16.5" thickBot="1" x14ac:dyDescent="0.3">
      <c r="A32" s="85"/>
      <c r="B32" s="91" t="s">
        <v>24</v>
      </c>
      <c r="C32" s="110"/>
      <c r="D32" s="111"/>
      <c r="E32" s="112"/>
      <c r="F32" s="113"/>
      <c r="G32" s="114"/>
      <c r="H32" s="110"/>
      <c r="I32" s="70"/>
    </row>
    <row r="33" spans="1:9" ht="16.5" thickBot="1" x14ac:dyDescent="0.3">
      <c r="A33" s="231" t="s">
        <v>25</v>
      </c>
      <c r="B33" s="232" t="s">
        <v>34</v>
      </c>
      <c r="C33" s="233">
        <f>E33+F33+G33</f>
        <v>1929</v>
      </c>
      <c r="D33" s="234"/>
      <c r="E33" s="233">
        <f>SUM(E34:E38)</f>
        <v>1585</v>
      </c>
      <c r="F33" s="233">
        <f>SUM(F34:F38)</f>
        <v>0</v>
      </c>
      <c r="G33" s="233">
        <f>SUM(G34:G40)</f>
        <v>344</v>
      </c>
      <c r="H33" s="233">
        <f>SUM(H34:H40)</f>
        <v>37</v>
      </c>
      <c r="I33" s="233">
        <f>SUM(I34:I38)</f>
        <v>307</v>
      </c>
    </row>
    <row r="34" spans="1:9" ht="15" x14ac:dyDescent="0.2">
      <c r="A34" s="236">
        <v>1</v>
      </c>
      <c r="B34" s="62" t="s">
        <v>55</v>
      </c>
      <c r="C34" s="109">
        <f>E34+G34</f>
        <v>19</v>
      </c>
      <c r="D34" s="109"/>
      <c r="E34" s="109"/>
      <c r="F34" s="109"/>
      <c r="G34" s="109">
        <f>H34</f>
        <v>19</v>
      </c>
      <c r="H34" s="109">
        <v>19</v>
      </c>
      <c r="I34" s="59"/>
    </row>
    <row r="35" spans="1:9" ht="15" x14ac:dyDescent="0.2">
      <c r="A35" s="179">
        <v>2</v>
      </c>
      <c r="B35" s="62" t="s">
        <v>64</v>
      </c>
      <c r="C35" s="92">
        <f>E35+F35+G35</f>
        <v>18</v>
      </c>
      <c r="D35" s="92"/>
      <c r="E35" s="92"/>
      <c r="F35" s="92"/>
      <c r="G35" s="92">
        <f>H35</f>
        <v>18</v>
      </c>
      <c r="H35" s="93">
        <v>18</v>
      </c>
      <c r="I35" s="63"/>
    </row>
    <row r="36" spans="1:9" ht="15" x14ac:dyDescent="0.2">
      <c r="A36" s="179">
        <v>3</v>
      </c>
      <c r="B36" s="62" t="s">
        <v>99</v>
      </c>
      <c r="C36" s="92">
        <f t="shared" ref="C36:C44" si="1">E36+F36+G36</f>
        <v>711</v>
      </c>
      <c r="D36" s="92"/>
      <c r="E36" s="92">
        <v>711</v>
      </c>
      <c r="F36" s="92"/>
      <c r="G36" s="92">
        <f>H36</f>
        <v>0</v>
      </c>
      <c r="H36" s="93">
        <v>0</v>
      </c>
      <c r="I36" s="63">
        <v>0</v>
      </c>
    </row>
    <row r="37" spans="1:9" ht="15" x14ac:dyDescent="0.2">
      <c r="A37" s="179">
        <v>4</v>
      </c>
      <c r="B37" s="168" t="s">
        <v>98</v>
      </c>
      <c r="C37" s="92">
        <f t="shared" si="1"/>
        <v>1181</v>
      </c>
      <c r="D37" s="92"/>
      <c r="E37" s="92">
        <v>874</v>
      </c>
      <c r="F37" s="92"/>
      <c r="G37" s="92">
        <f>H37+I37</f>
        <v>307</v>
      </c>
      <c r="H37" s="93"/>
      <c r="I37" s="237">
        <v>307</v>
      </c>
    </row>
    <row r="38" spans="1:9" ht="3.75" customHeight="1" x14ac:dyDescent="0.25">
      <c r="A38" s="76">
        <v>5</v>
      </c>
      <c r="B38" s="18"/>
      <c r="C38" s="92">
        <f t="shared" si="1"/>
        <v>0</v>
      </c>
      <c r="D38" s="107"/>
      <c r="E38" s="107"/>
      <c r="F38" s="107"/>
      <c r="G38" s="92">
        <f>H38+I38</f>
        <v>0</v>
      </c>
      <c r="H38" s="120"/>
      <c r="I38" s="227">
        <v>0</v>
      </c>
    </row>
    <row r="39" spans="1:9" ht="15" hidden="1" x14ac:dyDescent="0.2">
      <c r="A39" s="76">
        <v>6</v>
      </c>
      <c r="B39" s="18"/>
      <c r="C39" s="92"/>
      <c r="D39" s="107"/>
      <c r="E39" s="107"/>
      <c r="F39" s="107"/>
      <c r="G39" s="92"/>
      <c r="H39" s="107"/>
      <c r="I39" s="227"/>
    </row>
    <row r="40" spans="1:9" ht="15.75" hidden="1" thickBot="1" x14ac:dyDescent="0.25">
      <c r="A40" s="77">
        <v>7</v>
      </c>
      <c r="B40" s="18"/>
      <c r="C40" s="92"/>
      <c r="D40" s="106"/>
      <c r="E40" s="106"/>
      <c r="F40" s="106"/>
      <c r="G40" s="92"/>
      <c r="H40" s="106"/>
      <c r="I40" s="229"/>
    </row>
    <row r="41" spans="1:9" ht="16.5" hidden="1" thickBot="1" x14ac:dyDescent="0.3">
      <c r="A41" s="203" t="s">
        <v>26</v>
      </c>
      <c r="B41" s="166" t="s">
        <v>32</v>
      </c>
      <c r="C41" s="164">
        <f t="shared" si="1"/>
        <v>0</v>
      </c>
      <c r="D41" s="103"/>
      <c r="E41" s="160">
        <f>SUM(E42:E43)</f>
        <v>0</v>
      </c>
      <c r="F41" s="211"/>
      <c r="G41" s="235">
        <f>SUM(G42:G45)</f>
        <v>0</v>
      </c>
      <c r="H41" s="212">
        <f>SUM(H42:H45)</f>
        <v>0</v>
      </c>
      <c r="I41" s="48"/>
    </row>
    <row r="42" spans="1:9" ht="16.5" hidden="1" customHeight="1" x14ac:dyDescent="0.2">
      <c r="A42" s="181">
        <v>1</v>
      </c>
      <c r="B42" s="19" t="s">
        <v>65</v>
      </c>
      <c r="C42" s="139">
        <f t="shared" si="1"/>
        <v>0</v>
      </c>
      <c r="D42" s="118"/>
      <c r="E42" s="118"/>
      <c r="F42" s="118"/>
      <c r="G42" s="92">
        <f>H42</f>
        <v>0</v>
      </c>
      <c r="H42" s="129">
        <v>0</v>
      </c>
      <c r="I42" s="94"/>
    </row>
    <row r="43" spans="1:9" ht="15.75" hidden="1" x14ac:dyDescent="0.25">
      <c r="A43" s="185">
        <v>2</v>
      </c>
      <c r="B43" s="175" t="s">
        <v>62</v>
      </c>
      <c r="C43" s="139">
        <f t="shared" si="1"/>
        <v>0</v>
      </c>
      <c r="D43" s="186"/>
      <c r="E43" s="187"/>
      <c r="F43" s="187"/>
      <c r="G43" s="92">
        <f>H43</f>
        <v>0</v>
      </c>
      <c r="H43" s="188">
        <v>0</v>
      </c>
      <c r="I43" s="189"/>
    </row>
    <row r="44" spans="1:9" s="202" customFormat="1" ht="15" hidden="1" x14ac:dyDescent="0.2">
      <c r="A44" s="18">
        <v>3</v>
      </c>
      <c r="B44" s="200" t="s">
        <v>80</v>
      </c>
      <c r="C44" s="139">
        <f t="shared" si="1"/>
        <v>0</v>
      </c>
      <c r="D44" s="107"/>
      <c r="E44" s="107"/>
      <c r="F44" s="107"/>
      <c r="G44" s="92">
        <f>H44</f>
        <v>0</v>
      </c>
      <c r="H44" s="201">
        <v>0</v>
      </c>
      <c r="I44" s="18"/>
    </row>
    <row r="45" spans="1:9" ht="16.5" hidden="1" thickBot="1" x14ac:dyDescent="0.3">
      <c r="A45" s="191"/>
      <c r="B45" s="184"/>
      <c r="C45" s="110"/>
      <c r="D45" s="113"/>
      <c r="E45" s="192"/>
      <c r="F45" s="192"/>
      <c r="G45" s="193"/>
      <c r="H45" s="193"/>
      <c r="I45" s="64"/>
    </row>
    <row r="46" spans="1:9" ht="16.5" hidden="1" thickBot="1" x14ac:dyDescent="0.3">
      <c r="A46" s="142" t="s">
        <v>27</v>
      </c>
      <c r="B46" s="190" t="s">
        <v>50</v>
      </c>
      <c r="C46" s="163">
        <f>E46+F46+G46+D46</f>
        <v>0</v>
      </c>
      <c r="D46" s="126">
        <f>SUM(D47:D49)</f>
        <v>0</v>
      </c>
      <c r="E46" s="127"/>
      <c r="F46" s="127"/>
      <c r="G46" s="126">
        <f>SUM(G47:G49)</f>
        <v>0</v>
      </c>
      <c r="H46" s="126">
        <f>SUM(H47:H49)</f>
        <v>0</v>
      </c>
      <c r="I46" s="128"/>
    </row>
    <row r="47" spans="1:9" ht="15.75" hidden="1" x14ac:dyDescent="0.25">
      <c r="A47" s="171">
        <v>1</v>
      </c>
      <c r="B47" s="168" t="s">
        <v>69</v>
      </c>
      <c r="C47" s="139">
        <f>D47+E47+F47+G47</f>
        <v>0</v>
      </c>
      <c r="D47" s="107"/>
      <c r="E47" s="107"/>
      <c r="F47" s="107"/>
      <c r="G47" s="92">
        <f>H47</f>
        <v>0</v>
      </c>
      <c r="H47" s="107">
        <v>0</v>
      </c>
      <c r="I47" s="17"/>
    </row>
    <row r="48" spans="1:9" ht="15.75" hidden="1" x14ac:dyDescent="0.25">
      <c r="A48" s="182">
        <v>2</v>
      </c>
      <c r="B48" s="174" t="s">
        <v>86</v>
      </c>
      <c r="C48" s="139">
        <f>D48+E48+F48+G48</f>
        <v>0</v>
      </c>
      <c r="D48" s="175">
        <v>0</v>
      </c>
      <c r="E48" s="172"/>
      <c r="F48" s="172"/>
      <c r="G48" s="61"/>
      <c r="H48" s="61"/>
      <c r="I48" s="54"/>
    </row>
    <row r="49" spans="1:9" ht="15.75" hidden="1" x14ac:dyDescent="0.25">
      <c r="A49" s="62">
        <v>3</v>
      </c>
      <c r="B49" s="168" t="s">
        <v>88</v>
      </c>
      <c r="C49" s="139">
        <f>D49+E49+F49+G49</f>
        <v>0</v>
      </c>
      <c r="D49" s="107">
        <v>0</v>
      </c>
      <c r="E49" s="107"/>
      <c r="F49" s="107"/>
      <c r="G49" s="107"/>
      <c r="H49" s="107"/>
      <c r="I49" s="54"/>
    </row>
    <row r="50" spans="1:9" ht="14.25" customHeight="1" x14ac:dyDescent="0.2">
      <c r="A50" s="12"/>
      <c r="B50" s="44"/>
      <c r="C50" s="101"/>
      <c r="D50" s="101"/>
      <c r="E50" s="101"/>
      <c r="F50" s="101"/>
      <c r="G50" s="101"/>
      <c r="H50" s="101"/>
      <c r="I50" s="44"/>
    </row>
    <row r="51" spans="1:9" ht="16.5" hidden="1" thickBot="1" x14ac:dyDescent="0.3">
      <c r="A51" s="65"/>
      <c r="B51" s="155" t="s">
        <v>82</v>
      </c>
      <c r="C51" s="115"/>
      <c r="D51" s="115"/>
      <c r="E51" s="115"/>
      <c r="F51" s="115"/>
      <c r="G51" s="115"/>
      <c r="H51" s="115"/>
      <c r="I51" s="65"/>
    </row>
    <row r="52" spans="1:9" ht="15.75" hidden="1" x14ac:dyDescent="0.25">
      <c r="A52" s="56"/>
      <c r="B52" s="58"/>
      <c r="C52" s="109"/>
      <c r="D52" s="109"/>
      <c r="E52" s="109"/>
      <c r="F52" s="109"/>
      <c r="G52" s="109"/>
      <c r="H52" s="109"/>
      <c r="I52" s="59"/>
    </row>
    <row r="53" spans="1:9" ht="15.75" hidden="1" x14ac:dyDescent="0.25">
      <c r="A53" s="66"/>
      <c r="B53" s="67" t="s">
        <v>29</v>
      </c>
      <c r="C53" s="80">
        <f>E53+F53+G53+D53</f>
        <v>0</v>
      </c>
      <c r="D53" s="120">
        <f>D55+D57+D59</f>
        <v>0</v>
      </c>
      <c r="E53" s="83">
        <f>E55</f>
        <v>0</v>
      </c>
      <c r="F53" s="83">
        <f>F55</f>
        <v>0</v>
      </c>
      <c r="G53" s="83">
        <f>G55</f>
        <v>0</v>
      </c>
      <c r="H53" s="83">
        <f>H55+H57+H59</f>
        <v>0</v>
      </c>
      <c r="I53" s="83">
        <f>I55+I57+I59</f>
        <v>0</v>
      </c>
    </row>
    <row r="54" spans="1:9" ht="15.75" hidden="1" x14ac:dyDescent="0.25">
      <c r="A54" s="68"/>
      <c r="B54" s="69" t="s">
        <v>24</v>
      </c>
      <c r="C54" s="110"/>
      <c r="D54" s="111"/>
      <c r="E54" s="112"/>
      <c r="F54" s="113"/>
      <c r="G54" s="114"/>
      <c r="H54" s="110"/>
      <c r="I54" s="70"/>
    </row>
    <row r="55" spans="1:9" ht="16.5" hidden="1" thickBot="1" x14ac:dyDescent="0.3">
      <c r="A55" s="143" t="s">
        <v>25</v>
      </c>
      <c r="B55" s="144" t="s">
        <v>34</v>
      </c>
      <c r="C55" s="132">
        <f>E55+F55+G55</f>
        <v>0</v>
      </c>
      <c r="D55" s="140"/>
      <c r="E55" s="126">
        <f>SUM(E56:E70)</f>
        <v>0</v>
      </c>
      <c r="F55" s="126">
        <f>F56</f>
        <v>0</v>
      </c>
      <c r="G55" s="132">
        <f>G56</f>
        <v>0</v>
      </c>
      <c r="H55" s="132">
        <f>SUM(H56:H56)</f>
        <v>0</v>
      </c>
      <c r="I55" s="132">
        <f>SUM(I56:I56)</f>
        <v>0</v>
      </c>
    </row>
    <row r="56" spans="1:9" ht="15.75" hidden="1" thickBot="1" x14ac:dyDescent="0.25">
      <c r="A56" s="208">
        <v>1</v>
      </c>
      <c r="B56" s="209" t="s">
        <v>84</v>
      </c>
      <c r="C56" s="167">
        <f>E56+F56+G56</f>
        <v>0</v>
      </c>
      <c r="D56" s="82"/>
      <c r="E56" s="82">
        <v>0</v>
      </c>
      <c r="F56" s="82"/>
      <c r="G56" s="82">
        <f>H56+I56</f>
        <v>0</v>
      </c>
      <c r="H56" s="82"/>
      <c r="I56" s="213">
        <v>0</v>
      </c>
    </row>
    <row r="57" spans="1:9" ht="16.5" hidden="1" thickBot="1" x14ac:dyDescent="0.3">
      <c r="A57" s="203" t="s">
        <v>26</v>
      </c>
      <c r="B57" s="166" t="s">
        <v>32</v>
      </c>
      <c r="C57" s="164">
        <f>E57+F57+G57+D57</f>
        <v>0</v>
      </c>
      <c r="D57" s="160">
        <f>SUM(D58:D58)</f>
        <v>0</v>
      </c>
      <c r="E57" s="160">
        <f>SUM(E58:E58)</f>
        <v>0</v>
      </c>
      <c r="F57" s="103"/>
      <c r="G57" s="164">
        <f>SUM(G58:G58)</f>
        <v>0</v>
      </c>
      <c r="H57" s="164">
        <f>H58</f>
        <v>0</v>
      </c>
      <c r="I57" s="164">
        <f>I58</f>
        <v>0</v>
      </c>
    </row>
    <row r="58" spans="1:9" ht="15" hidden="1" x14ac:dyDescent="0.2">
      <c r="A58" s="181">
        <v>1</v>
      </c>
      <c r="B58" s="19" t="s">
        <v>93</v>
      </c>
      <c r="C58" s="139">
        <f>E58+F58+G58+D58</f>
        <v>0</v>
      </c>
      <c r="D58" s="118">
        <v>0</v>
      </c>
      <c r="E58" s="118"/>
      <c r="F58" s="118"/>
      <c r="G58" s="92">
        <f>H58</f>
        <v>0</v>
      </c>
      <c r="H58" s="129"/>
      <c r="I58" s="94"/>
    </row>
    <row r="59" spans="1:9" ht="16.5" hidden="1" thickBot="1" x14ac:dyDescent="0.3">
      <c r="A59" s="142" t="s">
        <v>27</v>
      </c>
      <c r="B59" s="190" t="s">
        <v>50</v>
      </c>
      <c r="C59" s="163">
        <f>E59+F59+G59+D59</f>
        <v>0</v>
      </c>
      <c r="D59" s="126">
        <f>SUM(D60)</f>
        <v>0</v>
      </c>
      <c r="E59" s="127"/>
      <c r="F59" s="127"/>
      <c r="G59" s="126">
        <f>SUM(G60)</f>
        <v>0</v>
      </c>
      <c r="H59" s="126">
        <f>H60</f>
        <v>0</v>
      </c>
      <c r="I59" s="128"/>
    </row>
    <row r="60" spans="1:9" ht="15.75" hidden="1" x14ac:dyDescent="0.25">
      <c r="A60" s="171">
        <v>1</v>
      </c>
      <c r="B60" s="168" t="s">
        <v>85</v>
      </c>
      <c r="C60" s="139">
        <f>E60+F60+G60+D60</f>
        <v>0</v>
      </c>
      <c r="D60" s="107">
        <v>0</v>
      </c>
      <c r="E60" s="107"/>
      <c r="F60" s="107"/>
      <c r="G60" s="92">
        <f>H60</f>
        <v>0</v>
      </c>
      <c r="H60" s="107"/>
      <c r="I60" s="17"/>
    </row>
    <row r="61" spans="1:9" ht="15" hidden="1" x14ac:dyDescent="0.2">
      <c r="A61" s="206"/>
      <c r="B61" s="207"/>
      <c r="C61" s="108"/>
      <c r="D61" s="108"/>
      <c r="E61" s="108"/>
      <c r="F61" s="108"/>
      <c r="G61" s="108"/>
      <c r="H61" s="108"/>
      <c r="I61" s="12"/>
    </row>
    <row r="62" spans="1:9" ht="15" x14ac:dyDescent="0.2">
      <c r="A62" s="206"/>
      <c r="B62" s="207"/>
      <c r="C62" s="108"/>
      <c r="D62" s="108"/>
      <c r="E62" s="108"/>
      <c r="F62" s="108"/>
      <c r="G62" s="108"/>
      <c r="H62" s="108"/>
      <c r="I62" s="12"/>
    </row>
    <row r="63" spans="1:9" ht="16.5" thickBot="1" x14ac:dyDescent="0.3">
      <c r="A63" s="65"/>
      <c r="B63" s="155" t="s">
        <v>49</v>
      </c>
      <c r="C63" s="115"/>
      <c r="D63" s="115"/>
      <c r="E63" s="115"/>
      <c r="F63" s="115"/>
      <c r="G63" s="115"/>
      <c r="H63" s="115"/>
      <c r="I63" s="65"/>
    </row>
    <row r="64" spans="1:9" ht="15.75" x14ac:dyDescent="0.25">
      <c r="A64" s="56"/>
      <c r="B64" s="58"/>
      <c r="C64" s="109"/>
      <c r="D64" s="109"/>
      <c r="E64" s="109"/>
      <c r="F64" s="109"/>
      <c r="G64" s="109"/>
      <c r="H64" s="109"/>
      <c r="I64" s="59"/>
    </row>
    <row r="65" spans="1:9" ht="15.75" x14ac:dyDescent="0.25">
      <c r="A65" s="66"/>
      <c r="B65" s="67" t="s">
        <v>29</v>
      </c>
      <c r="C65" s="80">
        <f>E65+F65+G65</f>
        <v>29</v>
      </c>
      <c r="D65" s="92"/>
      <c r="E65" s="83">
        <f>E78+E67</f>
        <v>0</v>
      </c>
      <c r="F65" s="83">
        <f>F78+F67</f>
        <v>0</v>
      </c>
      <c r="G65" s="83">
        <f>G67+G73+G78</f>
        <v>29</v>
      </c>
      <c r="H65" s="83">
        <f>H67+H73+H78</f>
        <v>29</v>
      </c>
      <c r="I65" s="63"/>
    </row>
    <row r="66" spans="1:9" ht="16.5" thickBot="1" x14ac:dyDescent="0.3">
      <c r="A66" s="68"/>
      <c r="B66" s="69" t="s">
        <v>24</v>
      </c>
      <c r="C66" s="110"/>
      <c r="D66" s="111"/>
      <c r="E66" s="112"/>
      <c r="F66" s="113"/>
      <c r="G66" s="114"/>
      <c r="H66" s="110"/>
      <c r="I66" s="70"/>
    </row>
    <row r="67" spans="1:9" ht="16.5" thickBot="1" x14ac:dyDescent="0.3">
      <c r="A67" s="143" t="s">
        <v>25</v>
      </c>
      <c r="B67" s="144" t="s">
        <v>34</v>
      </c>
      <c r="C67" s="132">
        <f>E67+F67+G67</f>
        <v>29</v>
      </c>
      <c r="D67" s="140"/>
      <c r="E67" s="126">
        <f>SUM(E68:E77)</f>
        <v>0</v>
      </c>
      <c r="F67" s="126">
        <f>SUM(F68:F77)</f>
        <v>0</v>
      </c>
      <c r="G67" s="132">
        <f>SUM(G68:G71)</f>
        <v>29</v>
      </c>
      <c r="H67" s="132">
        <f>SUM(H68:H71)</f>
        <v>29</v>
      </c>
      <c r="I67" s="141"/>
    </row>
    <row r="68" spans="1:9" ht="15" x14ac:dyDescent="0.2">
      <c r="A68" s="131"/>
      <c r="B68" s="84"/>
      <c r="C68" s="139"/>
      <c r="D68" s="139"/>
      <c r="E68" s="139"/>
      <c r="F68" s="139"/>
      <c r="G68" s="139"/>
      <c r="H68" s="139"/>
      <c r="I68" s="60"/>
    </row>
    <row r="69" spans="1:9" ht="15" x14ac:dyDescent="0.2">
      <c r="A69" s="179">
        <v>1</v>
      </c>
      <c r="B69" s="171" t="s">
        <v>57</v>
      </c>
      <c r="C69" s="139">
        <f>E69+F69+G69</f>
        <v>29</v>
      </c>
      <c r="D69" s="113"/>
      <c r="E69" s="113"/>
      <c r="F69" s="113"/>
      <c r="G69" s="92">
        <f>H69</f>
        <v>29</v>
      </c>
      <c r="H69" s="113">
        <v>29</v>
      </c>
      <c r="I69" s="63"/>
    </row>
    <row r="70" spans="1:9" ht="1.5" customHeight="1" x14ac:dyDescent="0.2">
      <c r="A70" s="180">
        <v>2</v>
      </c>
      <c r="B70" s="71"/>
      <c r="C70" s="139">
        <f>E70+F70+G70</f>
        <v>0</v>
      </c>
      <c r="D70" s="92"/>
      <c r="E70" s="92"/>
      <c r="F70" s="92"/>
      <c r="G70" s="92">
        <f>H70</f>
        <v>0</v>
      </c>
      <c r="H70" s="92">
        <v>0</v>
      </c>
      <c r="I70" s="62"/>
    </row>
    <row r="71" spans="1:9" ht="15" hidden="1" x14ac:dyDescent="0.2">
      <c r="A71" s="180">
        <v>3</v>
      </c>
      <c r="B71" s="175"/>
      <c r="C71" s="139">
        <f>E71+F71+G71</f>
        <v>0</v>
      </c>
      <c r="D71" s="172"/>
      <c r="E71" s="172"/>
      <c r="F71" s="172"/>
      <c r="G71" s="92">
        <f>H71</f>
        <v>0</v>
      </c>
      <c r="H71" s="92">
        <v>0</v>
      </c>
      <c r="I71" s="62"/>
    </row>
    <row r="72" spans="1:9" ht="15" hidden="1" x14ac:dyDescent="0.2">
      <c r="A72" s="68"/>
      <c r="B72" s="84"/>
      <c r="C72" s="113"/>
      <c r="D72" s="113"/>
      <c r="E72" s="113"/>
      <c r="F72" s="123"/>
      <c r="G72" s="113"/>
      <c r="H72" s="122"/>
      <c r="I72" s="81"/>
    </row>
    <row r="73" spans="1:9" ht="16.5" hidden="1" thickBot="1" x14ac:dyDescent="0.3">
      <c r="A73" s="142" t="s">
        <v>26</v>
      </c>
      <c r="B73" s="130" t="s">
        <v>32</v>
      </c>
      <c r="C73" s="132">
        <f t="shared" ref="C73:C78" si="2">E73+F73+G73</f>
        <v>0</v>
      </c>
      <c r="D73" s="140"/>
      <c r="E73" s="126">
        <f>SUM(E75:E80)</f>
        <v>0</v>
      </c>
      <c r="F73" s="126">
        <f>SUM(F75:F80)</f>
        <v>0</v>
      </c>
      <c r="G73" s="145">
        <f>SUM(G74:G77)</f>
        <v>0</v>
      </c>
      <c r="H73" s="145">
        <f>SUM(H74:H77)</f>
        <v>0</v>
      </c>
      <c r="I73" s="141"/>
    </row>
    <row r="74" spans="1:9" ht="15" hidden="1" x14ac:dyDescent="0.2">
      <c r="A74" s="170">
        <v>1</v>
      </c>
      <c r="B74" s="19" t="s">
        <v>79</v>
      </c>
      <c r="C74" s="139">
        <f t="shared" si="2"/>
        <v>0</v>
      </c>
      <c r="D74" s="118"/>
      <c r="E74" s="118"/>
      <c r="F74" s="118"/>
      <c r="G74" s="92">
        <f>H74</f>
        <v>0</v>
      </c>
      <c r="H74" s="198"/>
      <c r="I74" s="19"/>
    </row>
    <row r="75" spans="1:9" ht="15" hidden="1" x14ac:dyDescent="0.2">
      <c r="A75" s="18">
        <v>2</v>
      </c>
      <c r="B75" s="168" t="s">
        <v>68</v>
      </c>
      <c r="C75" s="139">
        <f t="shared" si="2"/>
        <v>0</v>
      </c>
      <c r="D75" s="92"/>
      <c r="E75" s="92"/>
      <c r="F75" s="121"/>
      <c r="G75" s="92">
        <f>H75</f>
        <v>0</v>
      </c>
      <c r="H75" s="92"/>
      <c r="I75" s="92"/>
    </row>
    <row r="76" spans="1:9" ht="15" hidden="1" x14ac:dyDescent="0.2">
      <c r="A76" s="18">
        <v>3</v>
      </c>
      <c r="B76" s="171" t="s">
        <v>57</v>
      </c>
      <c r="C76" s="139">
        <f t="shared" si="2"/>
        <v>0</v>
      </c>
      <c r="D76" s="92"/>
      <c r="E76" s="92"/>
      <c r="F76" s="121"/>
      <c r="G76" s="92">
        <f>H76</f>
        <v>0</v>
      </c>
      <c r="H76" s="92"/>
      <c r="I76" s="92"/>
    </row>
    <row r="77" spans="1:9" ht="15" hidden="1" x14ac:dyDescent="0.2">
      <c r="A77" s="64">
        <v>4</v>
      </c>
      <c r="B77" s="204" t="s">
        <v>81</v>
      </c>
      <c r="C77" s="186">
        <f t="shared" si="2"/>
        <v>0</v>
      </c>
      <c r="D77" s="113"/>
      <c r="E77" s="113"/>
      <c r="F77" s="113"/>
      <c r="G77" s="113">
        <f>H77</f>
        <v>0</v>
      </c>
      <c r="H77" s="113"/>
      <c r="I77" s="64"/>
    </row>
    <row r="78" spans="1:9" ht="16.5" hidden="1" thickBot="1" x14ac:dyDescent="0.3">
      <c r="A78" s="134" t="s">
        <v>27</v>
      </c>
      <c r="B78" s="205" t="s">
        <v>50</v>
      </c>
      <c r="C78" s="132">
        <f t="shared" si="2"/>
        <v>0</v>
      </c>
      <c r="D78" s="140"/>
      <c r="E78" s="132">
        <f>SUM(E79:E80)</f>
        <v>0</v>
      </c>
      <c r="F78" s="140"/>
      <c r="G78" s="132">
        <f>SUM(G79:G80)</f>
        <v>0</v>
      </c>
      <c r="H78" s="132">
        <f>SUM(H79:H80)</f>
        <v>0</v>
      </c>
      <c r="I78" s="141"/>
    </row>
    <row r="79" spans="1:9" ht="15" hidden="1" x14ac:dyDescent="0.2">
      <c r="A79" s="178"/>
      <c r="B79" s="171"/>
      <c r="C79" s="92"/>
      <c r="D79" s="139"/>
      <c r="E79" s="139"/>
      <c r="F79" s="139"/>
      <c r="G79" s="139"/>
      <c r="H79" s="139"/>
      <c r="I79" s="60"/>
    </row>
    <row r="80" spans="1:9" ht="15.75" hidden="1" thickBot="1" x14ac:dyDescent="0.25">
      <c r="A80" s="77"/>
      <c r="B80" s="16"/>
      <c r="C80" s="82"/>
      <c r="D80" s="82"/>
      <c r="E80" s="82"/>
      <c r="F80" s="82"/>
      <c r="G80" s="82"/>
      <c r="H80" s="82"/>
      <c r="I80" s="72"/>
    </row>
    <row r="81" spans="1:11" ht="15" x14ac:dyDescent="0.2">
      <c r="A81" s="44"/>
      <c r="B81" s="44"/>
      <c r="C81" s="108"/>
      <c r="D81" s="108"/>
      <c r="E81" s="108"/>
      <c r="F81" s="108"/>
      <c r="G81" s="108"/>
      <c r="H81" s="108"/>
      <c r="I81" s="12"/>
    </row>
    <row r="82" spans="1:11" ht="15.75" x14ac:dyDescent="0.25">
      <c r="A82" s="13"/>
      <c r="B82" s="13"/>
      <c r="C82" s="108"/>
      <c r="D82" s="108"/>
      <c r="E82" s="108"/>
      <c r="F82" s="108"/>
      <c r="G82" s="108"/>
      <c r="H82" s="108"/>
      <c r="I82" s="12"/>
    </row>
    <row r="83" spans="1:11" ht="15.75" x14ac:dyDescent="0.25">
      <c r="A83" s="2"/>
      <c r="B83" s="154" t="s">
        <v>35</v>
      </c>
      <c r="C83" s="101"/>
      <c r="D83" s="101"/>
      <c r="E83" s="101"/>
      <c r="F83" s="101"/>
      <c r="G83" s="101"/>
      <c r="H83" s="116"/>
      <c r="I83" s="44"/>
      <c r="J83" s="3"/>
      <c r="K83" s="3"/>
    </row>
    <row r="84" spans="1:11" s="7" customFormat="1" ht="15.75" x14ac:dyDescent="0.25">
      <c r="A84" s="165"/>
      <c r="B84" s="53" t="s">
        <v>29</v>
      </c>
      <c r="C84" s="83">
        <f>E84+F84+G84+D84</f>
        <v>354</v>
      </c>
      <c r="D84" s="120">
        <f>D86+D99+D109</f>
        <v>0</v>
      </c>
      <c r="E84" s="120">
        <f>E86+E99</f>
        <v>0</v>
      </c>
      <c r="F84" s="120">
        <f>F86+F99+F109</f>
        <v>0</v>
      </c>
      <c r="G84" s="89">
        <f>G86+G99+G109</f>
        <v>354</v>
      </c>
      <c r="H84" s="89">
        <f>H86+H99+H109</f>
        <v>354</v>
      </c>
      <c r="I84" s="54">
        <f>I86+I99+I109</f>
        <v>0</v>
      </c>
    </row>
    <row r="85" spans="1:11" ht="16.5" thickBot="1" x14ac:dyDescent="0.3">
      <c r="A85" s="196"/>
      <c r="B85" s="153" t="s">
        <v>30</v>
      </c>
      <c r="C85" s="97"/>
      <c r="D85" s="97"/>
      <c r="E85" s="97"/>
      <c r="F85" s="97"/>
      <c r="G85" s="97"/>
      <c r="H85" s="97"/>
      <c r="I85" s="42"/>
    </row>
    <row r="86" spans="1:11" ht="16.5" thickBot="1" x14ac:dyDescent="0.3">
      <c r="A86" s="197" t="s">
        <v>25</v>
      </c>
      <c r="B86" s="125" t="s">
        <v>37</v>
      </c>
      <c r="C86" s="132">
        <f>E86+F86+G86</f>
        <v>354</v>
      </c>
      <c r="D86" s="127"/>
      <c r="E86" s="126">
        <f>SUM(E91:E96)</f>
        <v>0</v>
      </c>
      <c r="F86" s="126">
        <f>SUM(F91:F96)</f>
        <v>0</v>
      </c>
      <c r="G86" s="132">
        <f>SUM(G87:G98)</f>
        <v>354</v>
      </c>
      <c r="H86" s="132">
        <f>SUM(H87:H98)</f>
        <v>354</v>
      </c>
      <c r="I86" s="128"/>
    </row>
    <row r="87" spans="1:11" ht="15" x14ac:dyDescent="0.2">
      <c r="A87" s="178">
        <v>1</v>
      </c>
      <c r="B87" s="18" t="s">
        <v>52</v>
      </c>
      <c r="C87" s="139">
        <f t="shared" ref="C87:C97" si="3">E87+F87+G87</f>
        <v>64</v>
      </c>
      <c r="D87" s="118"/>
      <c r="E87" s="118"/>
      <c r="F87" s="118"/>
      <c r="G87" s="92">
        <f t="shared" ref="G87:G97" si="4">H87</f>
        <v>64</v>
      </c>
      <c r="H87" s="118">
        <v>64</v>
      </c>
      <c r="I87" s="94"/>
    </row>
    <row r="88" spans="1:11" ht="15" x14ac:dyDescent="0.2">
      <c r="A88" s="178">
        <v>2</v>
      </c>
      <c r="B88" s="18" t="s">
        <v>58</v>
      </c>
      <c r="C88" s="139">
        <f t="shared" si="3"/>
        <v>80</v>
      </c>
      <c r="D88" s="118"/>
      <c r="E88" s="118"/>
      <c r="F88" s="118"/>
      <c r="G88" s="92">
        <f t="shared" si="4"/>
        <v>80</v>
      </c>
      <c r="H88" s="118">
        <v>80</v>
      </c>
      <c r="I88" s="94"/>
    </row>
    <row r="89" spans="1:11" ht="15" x14ac:dyDescent="0.2">
      <c r="A89" s="178">
        <v>3</v>
      </c>
      <c r="B89" s="18" t="s">
        <v>56</v>
      </c>
      <c r="C89" s="139">
        <f t="shared" si="3"/>
        <v>76</v>
      </c>
      <c r="D89" s="118"/>
      <c r="E89" s="118"/>
      <c r="F89" s="118"/>
      <c r="G89" s="92">
        <f t="shared" si="4"/>
        <v>76</v>
      </c>
      <c r="H89" s="118">
        <v>76</v>
      </c>
      <c r="I89" s="94"/>
    </row>
    <row r="90" spans="1:11" ht="15" x14ac:dyDescent="0.2">
      <c r="A90" s="178">
        <v>4</v>
      </c>
      <c r="B90" s="170" t="s">
        <v>59</v>
      </c>
      <c r="C90" s="139">
        <f t="shared" si="3"/>
        <v>80</v>
      </c>
      <c r="D90" s="118"/>
      <c r="E90" s="118"/>
      <c r="F90" s="118"/>
      <c r="G90" s="92">
        <f t="shared" si="4"/>
        <v>80</v>
      </c>
      <c r="H90" s="118">
        <v>80</v>
      </c>
      <c r="I90" s="94"/>
    </row>
    <row r="91" spans="1:11" ht="15" x14ac:dyDescent="0.2">
      <c r="A91" s="179">
        <v>5</v>
      </c>
      <c r="B91" s="18" t="s">
        <v>71</v>
      </c>
      <c r="C91" s="139">
        <f t="shared" si="3"/>
        <v>18</v>
      </c>
      <c r="D91" s="107"/>
      <c r="E91" s="107"/>
      <c r="F91" s="107"/>
      <c r="G91" s="92">
        <f t="shared" si="4"/>
        <v>18</v>
      </c>
      <c r="H91" s="107">
        <v>18</v>
      </c>
      <c r="I91" s="52"/>
    </row>
    <row r="92" spans="1:11" ht="15" x14ac:dyDescent="0.2">
      <c r="A92" s="179">
        <v>6</v>
      </c>
      <c r="B92" s="18" t="s">
        <v>76</v>
      </c>
      <c r="C92" s="139">
        <f t="shared" si="3"/>
        <v>20</v>
      </c>
      <c r="D92" s="107"/>
      <c r="E92" s="107"/>
      <c r="F92" s="107"/>
      <c r="G92" s="92">
        <f t="shared" si="4"/>
        <v>20</v>
      </c>
      <c r="H92" s="107">
        <v>20</v>
      </c>
      <c r="I92" s="52"/>
    </row>
    <row r="93" spans="1:11" ht="15" x14ac:dyDescent="0.2">
      <c r="A93" s="179">
        <v>7</v>
      </c>
      <c r="B93" s="18" t="s">
        <v>66</v>
      </c>
      <c r="C93" s="139">
        <f t="shared" si="3"/>
        <v>16</v>
      </c>
      <c r="D93" s="107"/>
      <c r="E93" s="107"/>
      <c r="F93" s="107"/>
      <c r="G93" s="92">
        <f t="shared" si="4"/>
        <v>16</v>
      </c>
      <c r="H93" s="107">
        <v>16</v>
      </c>
      <c r="I93" s="52"/>
    </row>
    <row r="94" spans="1:11" ht="15" x14ac:dyDescent="0.2">
      <c r="A94" s="179">
        <v>8</v>
      </c>
      <c r="B94" s="18"/>
      <c r="C94" s="139">
        <f t="shared" si="3"/>
        <v>0</v>
      </c>
      <c r="D94" s="107"/>
      <c r="E94" s="107"/>
      <c r="F94" s="107"/>
      <c r="G94" s="92">
        <f t="shared" si="4"/>
        <v>0</v>
      </c>
      <c r="H94" s="107"/>
      <c r="I94" s="52"/>
    </row>
    <row r="95" spans="1:11" ht="15" x14ac:dyDescent="0.2">
      <c r="A95" s="179">
        <v>9</v>
      </c>
      <c r="B95" s="18"/>
      <c r="C95" s="139">
        <f t="shared" si="3"/>
        <v>0</v>
      </c>
      <c r="D95" s="107"/>
      <c r="E95" s="107"/>
      <c r="F95" s="107"/>
      <c r="G95" s="92">
        <f t="shared" si="4"/>
        <v>0</v>
      </c>
      <c r="H95" s="107"/>
      <c r="I95" s="52"/>
    </row>
    <row r="96" spans="1:11" ht="15.75" customHeight="1" x14ac:dyDescent="0.2">
      <c r="A96" s="199">
        <v>10</v>
      </c>
      <c r="B96" s="18"/>
      <c r="C96" s="139">
        <f t="shared" si="3"/>
        <v>0</v>
      </c>
      <c r="D96" s="107"/>
      <c r="E96" s="107"/>
      <c r="F96" s="107"/>
      <c r="G96" s="92">
        <f t="shared" si="4"/>
        <v>0</v>
      </c>
      <c r="H96" s="107"/>
      <c r="I96" s="52"/>
    </row>
    <row r="97" spans="1:9" ht="15.75" customHeight="1" x14ac:dyDescent="0.2">
      <c r="A97" s="177">
        <v>11</v>
      </c>
      <c r="B97" s="42"/>
      <c r="C97" s="97">
        <f t="shared" si="3"/>
        <v>0</v>
      </c>
      <c r="D97" s="97"/>
      <c r="E97" s="97"/>
      <c r="F97" s="97"/>
      <c r="G97" s="97">
        <f t="shared" si="4"/>
        <v>0</v>
      </c>
      <c r="H97" s="97"/>
      <c r="I97" s="42"/>
    </row>
    <row r="98" spans="1:9" ht="15.75" customHeight="1" thickBot="1" x14ac:dyDescent="0.25">
      <c r="A98" s="176"/>
      <c r="B98" s="42"/>
      <c r="C98" s="97"/>
      <c r="D98" s="97"/>
      <c r="E98" s="97"/>
      <c r="F98" s="97"/>
      <c r="G98" s="97"/>
      <c r="H98" s="97"/>
      <c r="I98" s="42"/>
    </row>
    <row r="99" spans="1:9" ht="2.25" customHeight="1" thickBot="1" x14ac:dyDescent="0.3">
      <c r="A99" s="158" t="s">
        <v>26</v>
      </c>
      <c r="B99" s="130" t="s">
        <v>32</v>
      </c>
      <c r="C99" s="132">
        <f>E99+F99+G99</f>
        <v>0</v>
      </c>
      <c r="D99" s="127"/>
      <c r="E99" s="126">
        <f>SUM(E100:E104)</f>
        <v>0</v>
      </c>
      <c r="F99" s="132">
        <f>SUM(F100:F108)</f>
        <v>0</v>
      </c>
      <c r="G99" s="132">
        <f>SUM(G100:G108)</f>
        <v>0</v>
      </c>
      <c r="H99" s="132">
        <f>SUM(H100:H108)</f>
        <v>0</v>
      </c>
      <c r="I99" s="132">
        <f>SUM(I100:I108)</f>
        <v>0</v>
      </c>
    </row>
    <row r="100" spans="1:9" ht="16.5" hidden="1" customHeight="1" x14ac:dyDescent="0.2">
      <c r="A100" s="181">
        <v>1</v>
      </c>
      <c r="B100" s="170" t="s">
        <v>60</v>
      </c>
      <c r="C100" s="139">
        <f t="shared" ref="C100:C108" si="5">E100+F100+G100</f>
        <v>0</v>
      </c>
      <c r="D100" s="118"/>
      <c r="E100" s="118"/>
      <c r="F100" s="118"/>
      <c r="G100" s="92">
        <f t="shared" ref="G100:G107" si="6">H100</f>
        <v>0</v>
      </c>
      <c r="H100" s="129"/>
      <c r="I100" s="94"/>
    </row>
    <row r="101" spans="1:9" ht="16.5" hidden="1" customHeight="1" x14ac:dyDescent="0.2">
      <c r="A101" s="182">
        <v>2</v>
      </c>
      <c r="B101" s="18" t="s">
        <v>71</v>
      </c>
      <c r="C101" s="139">
        <f t="shared" si="5"/>
        <v>0</v>
      </c>
      <c r="D101" s="118"/>
      <c r="E101" s="118"/>
      <c r="F101" s="118"/>
      <c r="G101" s="92">
        <f t="shared" si="6"/>
        <v>0</v>
      </c>
      <c r="H101" s="129"/>
      <c r="I101" s="94"/>
    </row>
    <row r="102" spans="1:9" ht="16.5" hidden="1" customHeight="1" x14ac:dyDescent="0.2">
      <c r="A102" s="182">
        <v>3</v>
      </c>
      <c r="B102" s="78" t="s">
        <v>72</v>
      </c>
      <c r="C102" s="139">
        <f t="shared" si="5"/>
        <v>0</v>
      </c>
      <c r="D102" s="118"/>
      <c r="E102" s="118"/>
      <c r="F102" s="118"/>
      <c r="G102" s="92">
        <f t="shared" si="6"/>
        <v>0</v>
      </c>
      <c r="H102" s="129"/>
      <c r="I102" s="94"/>
    </row>
    <row r="103" spans="1:9" ht="16.5" hidden="1" customHeight="1" x14ac:dyDescent="0.2">
      <c r="A103" s="182">
        <v>4</v>
      </c>
      <c r="B103" s="18" t="s">
        <v>73</v>
      </c>
      <c r="C103" s="139">
        <f t="shared" si="5"/>
        <v>0</v>
      </c>
      <c r="D103" s="118"/>
      <c r="E103" s="118"/>
      <c r="F103" s="118"/>
      <c r="G103" s="92">
        <f t="shared" si="6"/>
        <v>0</v>
      </c>
      <c r="H103" s="129"/>
      <c r="I103" s="18"/>
    </row>
    <row r="104" spans="1:9" ht="16.5" hidden="1" customHeight="1" x14ac:dyDescent="0.2">
      <c r="A104" s="182">
        <v>5</v>
      </c>
      <c r="B104" s="18" t="s">
        <v>74</v>
      </c>
      <c r="C104" s="139">
        <f t="shared" si="5"/>
        <v>0</v>
      </c>
      <c r="D104" s="107"/>
      <c r="E104" s="107"/>
      <c r="F104" s="107"/>
      <c r="G104" s="92">
        <f t="shared" si="6"/>
        <v>0</v>
      </c>
      <c r="H104" s="107"/>
      <c r="I104" s="18"/>
    </row>
    <row r="105" spans="1:9" ht="16.5" hidden="1" customHeight="1" x14ac:dyDescent="0.2">
      <c r="A105" s="182">
        <v>6</v>
      </c>
      <c r="B105" s="18" t="s">
        <v>75</v>
      </c>
      <c r="C105" s="139">
        <f t="shared" si="5"/>
        <v>0</v>
      </c>
      <c r="D105" s="107"/>
      <c r="E105" s="107"/>
      <c r="F105" s="107"/>
      <c r="G105" s="92">
        <f t="shared" si="6"/>
        <v>0</v>
      </c>
      <c r="H105" s="107"/>
      <c r="I105" s="18"/>
    </row>
    <row r="106" spans="1:9" ht="16.5" hidden="1" customHeight="1" x14ac:dyDescent="0.2">
      <c r="A106" s="182">
        <v>7</v>
      </c>
      <c r="B106" s="18" t="s">
        <v>76</v>
      </c>
      <c r="C106" s="139">
        <f t="shared" si="5"/>
        <v>0</v>
      </c>
      <c r="D106" s="107"/>
      <c r="E106" s="107"/>
      <c r="F106" s="107"/>
      <c r="G106" s="92">
        <f t="shared" si="6"/>
        <v>0</v>
      </c>
      <c r="H106" s="107"/>
      <c r="I106" s="18"/>
    </row>
    <row r="107" spans="1:9" ht="16.5" hidden="1" customHeight="1" x14ac:dyDescent="0.2">
      <c r="A107" s="182">
        <v>8</v>
      </c>
      <c r="B107" s="18" t="s">
        <v>66</v>
      </c>
      <c r="C107" s="139">
        <f t="shared" si="5"/>
        <v>0</v>
      </c>
      <c r="D107" s="107"/>
      <c r="E107" s="107"/>
      <c r="F107" s="107"/>
      <c r="G107" s="92">
        <f t="shared" si="6"/>
        <v>0</v>
      </c>
      <c r="H107" s="107"/>
      <c r="I107" s="18"/>
    </row>
    <row r="108" spans="1:9" ht="15" hidden="1" customHeight="1" x14ac:dyDescent="0.2">
      <c r="A108" s="64">
        <v>9</v>
      </c>
      <c r="B108" s="42" t="s">
        <v>83</v>
      </c>
      <c r="C108" s="139">
        <f t="shared" si="5"/>
        <v>0</v>
      </c>
      <c r="D108" s="97"/>
      <c r="E108" s="97"/>
      <c r="F108" s="97"/>
      <c r="G108" s="92">
        <f>H108+I108</f>
        <v>0</v>
      </c>
      <c r="H108" s="97"/>
      <c r="I108" s="42">
        <v>0</v>
      </c>
    </row>
    <row r="109" spans="1:9" ht="15" hidden="1" customHeight="1" thickBot="1" x14ac:dyDescent="0.3">
      <c r="A109" s="134" t="s">
        <v>27</v>
      </c>
      <c r="B109" s="162" t="s">
        <v>50</v>
      </c>
      <c r="C109" s="163">
        <f>E109+F109+G109+D109</f>
        <v>0</v>
      </c>
      <c r="D109" s="126">
        <f>SUM(D110:D112)</f>
        <v>0</v>
      </c>
      <c r="E109" s="127"/>
      <c r="F109" s="127"/>
      <c r="G109" s="126">
        <f>SUM(G110:G111)</f>
        <v>0</v>
      </c>
      <c r="H109" s="126">
        <f>SUM(H110:H111)</f>
        <v>0</v>
      </c>
      <c r="I109" s="128"/>
    </row>
    <row r="110" spans="1:9" ht="15" hidden="1" customHeight="1" x14ac:dyDescent="0.25">
      <c r="A110" s="178">
        <v>1</v>
      </c>
      <c r="B110" s="170" t="s">
        <v>53</v>
      </c>
      <c r="C110" s="139">
        <f>E110+F110+G110</f>
        <v>0</v>
      </c>
      <c r="D110" s="118"/>
      <c r="E110" s="118"/>
      <c r="F110" s="118"/>
      <c r="G110" s="92">
        <f>H110</f>
        <v>0</v>
      </c>
      <c r="H110" s="118"/>
      <c r="I110" s="133"/>
    </row>
    <row r="111" spans="1:9" ht="15" hidden="1" customHeight="1" x14ac:dyDescent="0.25">
      <c r="A111" s="178">
        <v>2</v>
      </c>
      <c r="B111" s="170" t="s">
        <v>61</v>
      </c>
      <c r="C111" s="139">
        <f>E111+F111+G111</f>
        <v>0</v>
      </c>
      <c r="D111" s="118"/>
      <c r="E111" s="118"/>
      <c r="F111" s="118"/>
      <c r="G111" s="92">
        <f>H111</f>
        <v>0</v>
      </c>
      <c r="H111" s="118"/>
      <c r="I111" s="133"/>
    </row>
    <row r="112" spans="1:9" ht="15" hidden="1" customHeight="1" x14ac:dyDescent="0.25">
      <c r="A112" s="182">
        <v>3</v>
      </c>
      <c r="B112" s="168" t="s">
        <v>87</v>
      </c>
      <c r="C112" s="92">
        <f>D112+E112+F112+G112</f>
        <v>0</v>
      </c>
      <c r="D112" s="107"/>
      <c r="E112" s="107"/>
      <c r="F112" s="107"/>
      <c r="G112" s="92"/>
      <c r="H112" s="107"/>
      <c r="I112" s="54"/>
    </row>
    <row r="113" spans="1:13" ht="15.75" x14ac:dyDescent="0.25">
      <c r="A113" s="44"/>
      <c r="B113" s="10"/>
      <c r="C113" s="101"/>
      <c r="D113" s="101"/>
      <c r="E113" s="101"/>
      <c r="F113" s="101"/>
      <c r="G113" s="101"/>
      <c r="H113" s="101"/>
      <c r="I113" s="49"/>
    </row>
    <row r="114" spans="1:13" s="7" customFormat="1" ht="16.5" thickBot="1" x14ac:dyDescent="0.3">
      <c r="A114" s="11"/>
      <c r="B114" s="154" t="s">
        <v>36</v>
      </c>
      <c r="C114" s="101"/>
      <c r="D114" s="101"/>
      <c r="E114" s="101"/>
      <c r="F114" s="101"/>
      <c r="G114" s="101"/>
      <c r="H114" s="101"/>
      <c r="I114" s="44"/>
    </row>
    <row r="115" spans="1:13" ht="15.75" x14ac:dyDescent="0.25">
      <c r="A115" s="86"/>
      <c r="B115" s="73" t="s">
        <v>29</v>
      </c>
      <c r="C115" s="119"/>
      <c r="D115" s="105"/>
      <c r="E115" s="105"/>
      <c r="F115" s="105"/>
      <c r="G115" s="74"/>
      <c r="H115" s="74"/>
      <c r="I115" s="50"/>
    </row>
    <row r="116" spans="1:13" ht="15.75" x14ac:dyDescent="0.25">
      <c r="A116" s="87"/>
      <c r="B116" s="88" t="s">
        <v>24</v>
      </c>
      <c r="C116" s="120">
        <f>E116+F116+G116</f>
        <v>353</v>
      </c>
      <c r="D116" s="107"/>
      <c r="E116" s="120">
        <f>E118</f>
        <v>0</v>
      </c>
      <c r="F116" s="120">
        <f>F118+F125+F130</f>
        <v>0</v>
      </c>
      <c r="G116" s="89">
        <f>G118+G125+G130</f>
        <v>353</v>
      </c>
      <c r="H116" s="89">
        <f>H118+H125+H130</f>
        <v>353</v>
      </c>
      <c r="I116" s="214">
        <f>I118+I125+I130</f>
        <v>0</v>
      </c>
    </row>
    <row r="117" spans="1:13" ht="16.5" thickBot="1" x14ac:dyDescent="0.3">
      <c r="A117" s="9"/>
      <c r="B117" s="75"/>
      <c r="C117" s="147"/>
      <c r="D117" s="106"/>
      <c r="E117" s="106"/>
      <c r="F117" s="106"/>
      <c r="G117" s="90"/>
      <c r="H117" s="90"/>
      <c r="I117" s="51"/>
    </row>
    <row r="118" spans="1:13" ht="16.5" thickBot="1" x14ac:dyDescent="0.3">
      <c r="A118" s="136" t="s">
        <v>25</v>
      </c>
      <c r="B118" s="124" t="s">
        <v>37</v>
      </c>
      <c r="C118" s="149">
        <f>E118+F118+G118</f>
        <v>353</v>
      </c>
      <c r="D118" s="148"/>
      <c r="E118" s="126">
        <f>SUM(E119:E120)</f>
        <v>0</v>
      </c>
      <c r="F118" s="126">
        <f>SUM(F119:F120)</f>
        <v>0</v>
      </c>
      <c r="G118" s="137">
        <f>SUM(G119:G124)</f>
        <v>353</v>
      </c>
      <c r="H118" s="138">
        <f>SUM(H119:H124)</f>
        <v>353</v>
      </c>
      <c r="I118" s="128"/>
    </row>
    <row r="119" spans="1:13" ht="15.75" customHeight="1" x14ac:dyDescent="0.2">
      <c r="A119" s="183">
        <v>1</v>
      </c>
      <c r="B119" s="76" t="s">
        <v>94</v>
      </c>
      <c r="C119" s="139">
        <f>E119+F119+G119</f>
        <v>13</v>
      </c>
      <c r="D119" s="118"/>
      <c r="E119" s="118"/>
      <c r="F119" s="118"/>
      <c r="G119" s="92">
        <f>H119</f>
        <v>13</v>
      </c>
      <c r="H119" s="135">
        <v>13</v>
      </c>
      <c r="I119" s="94"/>
    </row>
    <row r="120" spans="1:13" ht="15" x14ac:dyDescent="0.2">
      <c r="A120" s="168">
        <v>2</v>
      </c>
      <c r="B120" s="18" t="s">
        <v>54</v>
      </c>
      <c r="C120" s="139">
        <f>E120+F120+G120</f>
        <v>310</v>
      </c>
      <c r="D120" s="107"/>
      <c r="E120" s="107"/>
      <c r="F120" s="107"/>
      <c r="G120" s="92">
        <f>H120</f>
        <v>310</v>
      </c>
      <c r="H120" s="107">
        <v>310</v>
      </c>
      <c r="I120" s="18"/>
      <c r="J120" s="2"/>
      <c r="K120" s="2"/>
      <c r="L120" s="2"/>
      <c r="M120" s="2"/>
    </row>
    <row r="121" spans="1:13" ht="15" x14ac:dyDescent="0.2">
      <c r="A121" s="168">
        <v>3</v>
      </c>
      <c r="B121" s="18" t="s">
        <v>70</v>
      </c>
      <c r="C121" s="139">
        <f>E121+F121+G121</f>
        <v>30</v>
      </c>
      <c r="D121" s="107"/>
      <c r="E121" s="107"/>
      <c r="F121" s="107"/>
      <c r="G121" s="92">
        <f>H121</f>
        <v>30</v>
      </c>
      <c r="H121" s="107">
        <v>30</v>
      </c>
      <c r="I121" s="173"/>
      <c r="J121" s="2"/>
      <c r="K121" s="2"/>
      <c r="L121" s="2"/>
      <c r="M121" s="2"/>
    </row>
    <row r="122" spans="1:13" ht="15" x14ac:dyDescent="0.2">
      <c r="A122" s="168"/>
      <c r="B122" s="194"/>
      <c r="C122" s="92"/>
      <c r="D122" s="107"/>
      <c r="E122" s="107"/>
      <c r="F122" s="107"/>
      <c r="G122" s="92"/>
      <c r="H122" s="107"/>
      <c r="I122" s="173"/>
      <c r="J122" s="2"/>
      <c r="K122" s="2"/>
      <c r="L122" s="2"/>
      <c r="M122" s="2"/>
    </row>
    <row r="123" spans="1:13" ht="15" x14ac:dyDescent="0.2">
      <c r="A123" s="168"/>
      <c r="B123" s="194"/>
      <c r="C123" s="92"/>
      <c r="D123" s="107"/>
      <c r="E123" s="107"/>
      <c r="F123" s="107"/>
      <c r="G123" s="92"/>
      <c r="H123" s="107"/>
      <c r="I123" s="173"/>
      <c r="J123" s="2"/>
      <c r="K123" s="2"/>
      <c r="L123" s="2"/>
      <c r="M123" s="2"/>
    </row>
    <row r="124" spans="1:13" ht="10.5" customHeight="1" x14ac:dyDescent="0.2">
      <c r="A124" s="195"/>
      <c r="B124" s="161"/>
      <c r="C124" s="161"/>
      <c r="D124" s="161"/>
      <c r="E124" s="161"/>
      <c r="F124" s="161"/>
      <c r="G124" s="161"/>
      <c r="H124" s="161"/>
      <c r="I124" s="161"/>
      <c r="J124" s="2"/>
      <c r="K124" s="2"/>
      <c r="L124" s="2"/>
      <c r="M124" s="2"/>
    </row>
    <row r="125" spans="1:13" ht="15.75" hidden="1" x14ac:dyDescent="0.25">
      <c r="A125" s="215" t="s">
        <v>26</v>
      </c>
      <c r="B125" s="146" t="s">
        <v>32</v>
      </c>
      <c r="C125" s="216">
        <f>E125+F125+G125</f>
        <v>0</v>
      </c>
      <c r="D125" s="117"/>
      <c r="E125" s="217">
        <f>SUM(E126:E128)</f>
        <v>0</v>
      </c>
      <c r="F125" s="117">
        <f>SUM(F126:F128)</f>
        <v>0</v>
      </c>
      <c r="G125" s="217">
        <f>SUM(G126:G129)</f>
        <v>0</v>
      </c>
      <c r="H125" s="217">
        <f>SUM(H126:H129)</f>
        <v>0</v>
      </c>
      <c r="I125" s="218">
        <f>SUM(I126:I128)</f>
        <v>0</v>
      </c>
      <c r="J125" s="2"/>
      <c r="K125" s="2"/>
      <c r="L125" s="2"/>
      <c r="M125" s="2"/>
    </row>
    <row r="126" spans="1:13" ht="15" hidden="1" x14ac:dyDescent="0.2">
      <c r="A126" s="222">
        <v>1</v>
      </c>
      <c r="B126" s="223"/>
      <c r="C126" s="109">
        <f>E126+F126+G126</f>
        <v>0</v>
      </c>
      <c r="D126" s="105"/>
      <c r="E126" s="224"/>
      <c r="F126" s="105"/>
      <c r="G126" s="109">
        <f>H126</f>
        <v>0</v>
      </c>
      <c r="H126" s="224"/>
      <c r="I126" s="50"/>
      <c r="J126" s="2"/>
      <c r="K126" s="2"/>
      <c r="L126" s="2"/>
      <c r="M126" s="2"/>
    </row>
    <row r="127" spans="1:13" ht="15" hidden="1" x14ac:dyDescent="0.2">
      <c r="A127" s="225">
        <v>2</v>
      </c>
      <c r="B127" s="18"/>
      <c r="C127" s="92">
        <f>E127+F127+G127</f>
        <v>0</v>
      </c>
      <c r="D127" s="107"/>
      <c r="E127" s="221"/>
      <c r="F127" s="107"/>
      <c r="G127" s="92">
        <f>H127</f>
        <v>0</v>
      </c>
      <c r="H127" s="221"/>
      <c r="I127" s="52"/>
      <c r="J127" s="2"/>
      <c r="K127" s="2"/>
      <c r="L127" s="2"/>
      <c r="M127" s="2"/>
    </row>
    <row r="128" spans="1:13" ht="15" hidden="1" x14ac:dyDescent="0.2">
      <c r="A128" s="226">
        <v>3</v>
      </c>
      <c r="B128" s="18"/>
      <c r="C128" s="107">
        <f>SUM(D128:G128)</f>
        <v>0</v>
      </c>
      <c r="D128" s="107"/>
      <c r="E128" s="107"/>
      <c r="F128" s="107"/>
      <c r="G128" s="107">
        <f>H128+I128</f>
        <v>0</v>
      </c>
      <c r="H128" s="107"/>
      <c r="I128" s="227"/>
      <c r="J128" s="2"/>
      <c r="K128" s="2"/>
      <c r="L128" s="2"/>
      <c r="M128" s="2"/>
    </row>
    <row r="129" spans="1:13" ht="15.75" hidden="1" thickBot="1" x14ac:dyDescent="0.25">
      <c r="A129" s="228">
        <v>4</v>
      </c>
      <c r="B129" s="230"/>
      <c r="C129" s="107">
        <f>SUM(D129:G129)</f>
        <v>0</v>
      </c>
      <c r="D129" s="106"/>
      <c r="E129" s="106"/>
      <c r="F129" s="106"/>
      <c r="G129" s="107">
        <f>H129+I129</f>
        <v>0</v>
      </c>
      <c r="H129" s="106"/>
      <c r="I129" s="229"/>
      <c r="J129" s="2"/>
      <c r="K129" s="2"/>
      <c r="L129" s="2"/>
      <c r="M129" s="2"/>
    </row>
    <row r="130" spans="1:13" ht="16.5" hidden="1" thickBot="1" x14ac:dyDescent="0.3">
      <c r="A130" s="169" t="s">
        <v>27</v>
      </c>
      <c r="B130" s="47" t="s">
        <v>50</v>
      </c>
      <c r="C130" s="219">
        <f>E130+F130+G130</f>
        <v>0</v>
      </c>
      <c r="D130" s="103"/>
      <c r="E130" s="220">
        <f>SUM(E132:E133)</f>
        <v>0</v>
      </c>
      <c r="F130" s="103"/>
      <c r="G130" s="220">
        <f>SUM(G131:G132)</f>
        <v>0</v>
      </c>
      <c r="H130" s="220">
        <f>SUM(H131:H132)</f>
        <v>0</v>
      </c>
      <c r="I130" s="48"/>
      <c r="J130" s="2"/>
    </row>
    <row r="131" spans="1:13" ht="15.75" hidden="1" x14ac:dyDescent="0.25">
      <c r="A131" s="171">
        <v>1</v>
      </c>
      <c r="B131" s="19" t="s">
        <v>63</v>
      </c>
      <c r="C131" s="139">
        <f>E131+F131+G131</f>
        <v>0</v>
      </c>
      <c r="D131" s="118"/>
      <c r="E131" s="95"/>
      <c r="F131" s="118"/>
      <c r="G131" s="92">
        <f>H131</f>
        <v>0</v>
      </c>
      <c r="H131" s="118"/>
      <c r="I131" s="19"/>
      <c r="J131" s="2"/>
    </row>
    <row r="132" spans="1:13" ht="18" hidden="1" customHeight="1" x14ac:dyDescent="0.25">
      <c r="A132" s="171"/>
      <c r="B132" s="19"/>
      <c r="C132" s="139"/>
      <c r="D132" s="118"/>
      <c r="E132" s="95"/>
      <c r="F132" s="118"/>
      <c r="G132" s="118"/>
      <c r="H132" s="118"/>
      <c r="I132" s="19"/>
      <c r="J132" s="2"/>
    </row>
    <row r="133" spans="1:13" x14ac:dyDescent="0.2">
      <c r="A133" s="2"/>
      <c r="B133" s="2"/>
      <c r="C133" s="2"/>
      <c r="D133" s="4"/>
      <c r="E133" s="2"/>
      <c r="F133" s="2"/>
      <c r="G133" s="2"/>
      <c r="H133" s="2"/>
      <c r="I133" s="2"/>
      <c r="J133" s="4"/>
    </row>
    <row r="134" spans="1:13" ht="16.5" x14ac:dyDescent="0.25">
      <c r="A134" s="370" t="s">
        <v>31</v>
      </c>
      <c r="B134" s="370"/>
      <c r="C134" s="370"/>
      <c r="D134" s="370"/>
      <c r="E134" s="370"/>
      <c r="F134" s="370"/>
      <c r="G134" s="370"/>
      <c r="H134" s="370"/>
      <c r="I134" s="370"/>
      <c r="J134" s="4"/>
    </row>
    <row r="135" spans="1:13" ht="16.5" x14ac:dyDescent="0.25">
      <c r="A135" s="371" t="s">
        <v>77</v>
      </c>
      <c r="B135" s="371"/>
      <c r="C135" s="371"/>
      <c r="D135" s="371"/>
      <c r="E135" s="371"/>
      <c r="F135" s="371"/>
      <c r="G135" s="371"/>
      <c r="H135" s="371"/>
      <c r="I135" s="371"/>
      <c r="J135" s="4"/>
    </row>
    <row r="136" spans="1:13" ht="16.5" x14ac:dyDescent="0.25">
      <c r="A136" s="371" t="s">
        <v>78</v>
      </c>
      <c r="B136" s="371"/>
      <c r="C136" s="371"/>
      <c r="D136" s="371"/>
      <c r="E136" s="371"/>
      <c r="F136" s="371"/>
      <c r="G136" s="371"/>
      <c r="H136" s="371"/>
      <c r="I136" s="371"/>
      <c r="J136" s="4"/>
    </row>
    <row r="137" spans="1:13" ht="16.5" x14ac:dyDescent="0.25">
      <c r="A137" s="371"/>
      <c r="B137" s="371"/>
      <c r="C137" s="371"/>
      <c r="D137" s="371"/>
      <c r="E137" s="371"/>
      <c r="F137" s="371"/>
      <c r="G137" s="371"/>
      <c r="H137" s="371"/>
      <c r="I137" s="371"/>
      <c r="J137" s="2"/>
    </row>
    <row r="138" spans="1:13" x14ac:dyDescent="0.2">
      <c r="A138" s="3"/>
      <c r="B138" s="3" t="s">
        <v>67</v>
      </c>
      <c r="C138" s="3"/>
      <c r="D138" s="3"/>
      <c r="E138" s="2"/>
      <c r="F138" s="2"/>
      <c r="G138" s="2"/>
      <c r="H138" s="2"/>
      <c r="I138" s="2"/>
      <c r="J138" s="2"/>
    </row>
    <row r="139" spans="1:13" x14ac:dyDescent="0.2">
      <c r="A139" s="3"/>
      <c r="B139" s="3"/>
      <c r="C139" s="3"/>
      <c r="D139" s="3"/>
      <c r="E139" s="2"/>
      <c r="F139" s="2"/>
      <c r="G139" s="2"/>
      <c r="H139" s="2"/>
      <c r="I139" s="2"/>
      <c r="J139" s="2"/>
    </row>
    <row r="140" spans="1:13" x14ac:dyDescent="0.2">
      <c r="A140" s="3"/>
      <c r="B140" s="3"/>
      <c r="C140" s="3"/>
      <c r="D140" s="3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">
      <c r="A141" s="3"/>
      <c r="B141" s="3"/>
      <c r="C141" s="3"/>
      <c r="D141" s="3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">
      <c r="A142" s="3"/>
      <c r="B142" s="3"/>
      <c r="C142" s="3"/>
      <c r="D142" s="3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">
      <c r="A143" s="3"/>
      <c r="B143" s="3"/>
      <c r="C143" s="3"/>
      <c r="D143" s="3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">
      <c r="A144" s="3"/>
      <c r="B144" s="3"/>
      <c r="C144" s="3"/>
      <c r="D144" s="3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">
      <c r="A145" s="3"/>
      <c r="B145" s="3"/>
      <c r="C145" s="3"/>
      <c r="D145" s="3"/>
      <c r="E145" s="2"/>
      <c r="F145" s="4"/>
      <c r="G145" s="2"/>
      <c r="H145" s="2"/>
      <c r="I145" s="2"/>
      <c r="J145" s="2"/>
      <c r="K145" s="2"/>
      <c r="L145" s="2"/>
      <c r="M145" s="2"/>
    </row>
    <row r="146" spans="1:13" x14ac:dyDescent="0.2">
      <c r="E146" s="5"/>
      <c r="F146" s="2"/>
      <c r="G146" s="2"/>
      <c r="H146" s="2"/>
      <c r="I146" s="2"/>
      <c r="J146" s="2"/>
      <c r="K146" s="2"/>
      <c r="L146" s="2"/>
      <c r="M146" s="2"/>
    </row>
    <row r="147" spans="1:13" x14ac:dyDescent="0.2">
      <c r="E147" s="2"/>
      <c r="F147" s="5"/>
      <c r="G147" s="2"/>
      <c r="H147" s="2"/>
      <c r="I147" s="2"/>
      <c r="J147" s="2"/>
      <c r="K147" s="2"/>
      <c r="L147" s="2"/>
      <c r="M147" s="2"/>
    </row>
    <row r="148" spans="1:13" x14ac:dyDescent="0.2">
      <c r="E148" s="2"/>
      <c r="F148" s="5"/>
      <c r="G148" s="2"/>
      <c r="H148" s="2"/>
      <c r="I148" s="2"/>
      <c r="J148" s="2"/>
      <c r="K148" s="2"/>
      <c r="L148" s="2"/>
      <c r="M148" s="2"/>
    </row>
    <row r="149" spans="1:13" x14ac:dyDescent="0.2">
      <c r="E149" s="4"/>
      <c r="F149" s="4"/>
      <c r="G149" s="4"/>
      <c r="H149" s="4"/>
      <c r="I149" s="4"/>
      <c r="J149" s="2"/>
      <c r="K149" s="2"/>
      <c r="L149" s="2"/>
      <c r="M149" s="2"/>
    </row>
    <row r="150" spans="1:13" x14ac:dyDescent="0.2">
      <c r="E150" s="4"/>
      <c r="F150" s="4"/>
      <c r="G150" s="4"/>
      <c r="H150" s="4"/>
      <c r="I150" s="4"/>
      <c r="J150" s="2"/>
      <c r="K150" s="2"/>
      <c r="L150" s="2"/>
      <c r="M150" s="2"/>
    </row>
    <row r="151" spans="1:13" x14ac:dyDescent="0.2"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">
      <c r="E152" s="4"/>
      <c r="F152" s="4"/>
      <c r="G152" s="4"/>
      <c r="H152" s="4"/>
      <c r="I152" s="4"/>
      <c r="J152" s="2"/>
      <c r="K152" s="2"/>
      <c r="L152" s="2"/>
      <c r="M152" s="2"/>
    </row>
    <row r="153" spans="1:13" x14ac:dyDescent="0.2">
      <c r="E153" s="4"/>
      <c r="F153" s="4"/>
      <c r="G153" s="4"/>
      <c r="H153" s="4"/>
      <c r="I153" s="4"/>
      <c r="J153" s="2"/>
      <c r="K153" s="2"/>
      <c r="L153" s="2"/>
      <c r="M153" s="2"/>
    </row>
    <row r="154" spans="1:13" x14ac:dyDescent="0.2">
      <c r="E154" s="2"/>
      <c r="F154" s="2"/>
      <c r="G154" s="2"/>
      <c r="H154" s="2"/>
      <c r="I154" s="2"/>
    </row>
    <row r="155" spans="1:13" x14ac:dyDescent="0.2">
      <c r="E155" s="2"/>
      <c r="F155" s="2"/>
      <c r="G155" s="2"/>
      <c r="H155" s="2"/>
      <c r="I155" s="2"/>
    </row>
    <row r="156" spans="1:13" x14ac:dyDescent="0.2">
      <c r="E156" s="2"/>
      <c r="F156" s="2"/>
      <c r="G156" s="2"/>
      <c r="H156" s="2"/>
      <c r="I156" s="2"/>
    </row>
    <row r="157" spans="1:13" x14ac:dyDescent="0.2">
      <c r="E157" s="2"/>
      <c r="F157" s="2"/>
      <c r="G157" s="2"/>
      <c r="H157" s="2"/>
      <c r="I157" s="2"/>
    </row>
    <row r="158" spans="1:13" x14ac:dyDescent="0.2">
      <c r="E158" s="2"/>
      <c r="F158" s="2"/>
      <c r="G158" s="2"/>
      <c r="H158" s="2"/>
      <c r="I158" s="2"/>
    </row>
    <row r="159" spans="1:13" x14ac:dyDescent="0.2">
      <c r="E159" s="2"/>
      <c r="F159" s="2"/>
      <c r="G159" s="2"/>
      <c r="H159" s="2"/>
      <c r="I159" s="2"/>
    </row>
    <row r="160" spans="1:13" x14ac:dyDescent="0.2">
      <c r="E160" s="2"/>
      <c r="F160" s="2"/>
      <c r="G160" s="2"/>
      <c r="H160" s="2"/>
      <c r="I160" s="2"/>
    </row>
    <row r="161" spans="5:9" x14ac:dyDescent="0.2">
      <c r="E161" s="2"/>
      <c r="F161" s="2"/>
      <c r="G161" s="2"/>
      <c r="H161" s="2"/>
      <c r="I161" s="2"/>
    </row>
    <row r="162" spans="5:9" x14ac:dyDescent="0.2">
      <c r="E162" s="2"/>
      <c r="F162" s="2"/>
      <c r="G162" s="2"/>
      <c r="H162" s="2"/>
      <c r="I162" s="2"/>
    </row>
    <row r="163" spans="5:9" x14ac:dyDescent="0.2">
      <c r="E163" s="2"/>
      <c r="F163" s="2"/>
      <c r="G163" s="2"/>
      <c r="H163" s="2"/>
      <c r="I163" s="2"/>
    </row>
    <row r="164" spans="5:9" x14ac:dyDescent="0.2">
      <c r="E164" s="2"/>
      <c r="F164" s="2"/>
      <c r="G164" s="2"/>
      <c r="H164" s="2"/>
      <c r="I164" s="2"/>
    </row>
    <row r="165" spans="5:9" x14ac:dyDescent="0.2">
      <c r="E165" s="2"/>
      <c r="F165" s="2"/>
      <c r="G165" s="2"/>
      <c r="H165" s="2"/>
      <c r="I165" s="2"/>
    </row>
    <row r="166" spans="5:9" x14ac:dyDescent="0.2">
      <c r="E166" s="2"/>
      <c r="F166" s="2"/>
      <c r="G166" s="2"/>
      <c r="H166" s="2"/>
      <c r="I166" s="2"/>
    </row>
    <row r="167" spans="5:9" x14ac:dyDescent="0.2">
      <c r="E167" s="2"/>
      <c r="F167" s="2"/>
      <c r="G167" s="2"/>
      <c r="H167" s="2"/>
      <c r="I167" s="2"/>
    </row>
    <row r="168" spans="5:9" x14ac:dyDescent="0.2">
      <c r="E168" s="2"/>
      <c r="F168" s="2"/>
      <c r="G168" s="2"/>
      <c r="H168" s="2"/>
      <c r="I168" s="2"/>
    </row>
    <row r="169" spans="5:9" x14ac:dyDescent="0.2">
      <c r="E169" s="2"/>
      <c r="F169" s="2"/>
      <c r="G169" s="2"/>
      <c r="H169" s="2"/>
      <c r="I169" s="2"/>
    </row>
    <row r="170" spans="5:9" x14ac:dyDescent="0.2">
      <c r="E170" s="2"/>
      <c r="F170" s="2"/>
      <c r="G170" s="2"/>
      <c r="H170" s="2"/>
      <c r="I170" s="2"/>
    </row>
  </sheetData>
  <mergeCells count="35">
    <mergeCell ref="A4:B4"/>
    <mergeCell ref="A5:I5"/>
    <mergeCell ref="A7:I7"/>
    <mergeCell ref="C18:C19"/>
    <mergeCell ref="D18:D19"/>
    <mergeCell ref="E18:E19"/>
    <mergeCell ref="F18:F19"/>
    <mergeCell ref="G18:G19"/>
    <mergeCell ref="H18:H19"/>
    <mergeCell ref="I18:I19"/>
    <mergeCell ref="F22:F23"/>
    <mergeCell ref="G22:G23"/>
    <mergeCell ref="H22:H23"/>
    <mergeCell ref="I22:I23"/>
    <mergeCell ref="C20:C21"/>
    <mergeCell ref="I20:I21"/>
    <mergeCell ref="C22:C23"/>
    <mergeCell ref="D22:D23"/>
    <mergeCell ref="E22:E23"/>
    <mergeCell ref="D20:D21"/>
    <mergeCell ref="E20:E21"/>
    <mergeCell ref="F20:F21"/>
    <mergeCell ref="G20:G21"/>
    <mergeCell ref="H20:H21"/>
    <mergeCell ref="A134:I134"/>
    <mergeCell ref="A135:I135"/>
    <mergeCell ref="A136:I136"/>
    <mergeCell ref="A137:I137"/>
    <mergeCell ref="C24:C25"/>
    <mergeCell ref="D24:D25"/>
    <mergeCell ref="E24:E25"/>
    <mergeCell ref="F24:F25"/>
    <mergeCell ref="G24:G25"/>
    <mergeCell ref="I24:I25"/>
    <mergeCell ref="H24:H25"/>
  </mergeCells>
  <pageMargins left="0.74803149606299213" right="0.19685039370078741" top="0.39370078740157483" bottom="0.19685039370078741" header="0.19685039370078741" footer="0"/>
  <pageSetup paperSize="9" scale="62" orientation="landscape" r:id="rId1"/>
  <headerFooter alignWithMargins="0"/>
  <rowBreaks count="1" manualBreakCount="1">
    <brk id="82" max="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4"/>
  <sheetViews>
    <sheetView showWhiteSpace="0" zoomScale="75" zoomScaleNormal="75" zoomScaleSheetLayoutView="75" workbookViewId="0">
      <selection activeCell="H20" sqref="H20:H21"/>
    </sheetView>
  </sheetViews>
  <sheetFormatPr defaultRowHeight="11.25" x14ac:dyDescent="0.2"/>
  <cols>
    <col min="1" max="1" width="4" style="1" customWidth="1"/>
    <col min="2" max="2" width="81.140625" style="1" customWidth="1"/>
    <col min="3" max="3" width="12.85546875" style="1" customWidth="1"/>
    <col min="4" max="4" width="10.140625" style="1" customWidth="1"/>
    <col min="5" max="5" width="13" style="1" customWidth="1"/>
    <col min="6" max="6" width="14.7109375" style="1" customWidth="1"/>
    <col min="7" max="7" width="15.140625" style="1" customWidth="1"/>
    <col min="8" max="8" width="15.42578125" style="1" customWidth="1"/>
    <col min="9" max="9" width="13.28515625" style="1" customWidth="1"/>
    <col min="10" max="16384" width="9.140625" style="1"/>
  </cols>
  <sheetData>
    <row r="1" spans="1:9" ht="12.75" x14ac:dyDescent="0.2">
      <c r="A1" s="14"/>
      <c r="B1" s="15" t="s">
        <v>40</v>
      </c>
    </row>
    <row r="2" spans="1:9" ht="12.75" x14ac:dyDescent="0.2">
      <c r="A2" s="15" t="s">
        <v>38</v>
      </c>
      <c r="B2" s="15" t="s">
        <v>39</v>
      </c>
    </row>
    <row r="3" spans="1:9" ht="12.75" x14ac:dyDescent="0.2">
      <c r="A3" s="15" t="s">
        <v>51</v>
      </c>
      <c r="B3" s="15"/>
    </row>
    <row r="4" spans="1:9" ht="21" customHeight="1" x14ac:dyDescent="0.25">
      <c r="A4" s="376" t="s">
        <v>167</v>
      </c>
      <c r="B4" s="376"/>
    </row>
    <row r="5" spans="1:9" ht="21" customHeight="1" x14ac:dyDescent="0.3">
      <c r="A5" s="378" t="s">
        <v>96</v>
      </c>
      <c r="B5" s="378"/>
      <c r="C5" s="378"/>
      <c r="D5" s="378"/>
      <c r="E5" s="378"/>
      <c r="F5" s="378"/>
      <c r="G5" s="378"/>
      <c r="H5" s="378"/>
      <c r="I5" s="378"/>
    </row>
    <row r="6" spans="1:9" ht="21" customHeight="1" x14ac:dyDescent="0.25">
      <c r="A6" s="55"/>
      <c r="B6" s="55"/>
      <c r="C6" s="156"/>
      <c r="D6" s="157"/>
      <c r="E6" s="157"/>
      <c r="F6" s="8"/>
    </row>
    <row r="7" spans="1:9" x14ac:dyDescent="0.2">
      <c r="A7" s="379"/>
      <c r="B7" s="379"/>
      <c r="C7" s="379"/>
      <c r="D7" s="379"/>
      <c r="E7" s="379"/>
      <c r="F7" s="379"/>
      <c r="G7" s="379"/>
      <c r="H7" s="379"/>
      <c r="I7" s="379"/>
    </row>
    <row r="8" spans="1:9" ht="12" thickBot="1" x14ac:dyDescent="0.25">
      <c r="A8" s="3"/>
      <c r="B8" s="3"/>
      <c r="C8" s="3"/>
      <c r="D8" s="3"/>
      <c r="E8" s="3"/>
      <c r="F8" s="3"/>
      <c r="G8" s="3"/>
      <c r="H8" s="3"/>
      <c r="I8" s="159" t="s">
        <v>33</v>
      </c>
    </row>
    <row r="9" spans="1:9" ht="15.75" x14ac:dyDescent="0.25">
      <c r="A9" s="20"/>
      <c r="B9" s="21" t="s">
        <v>0</v>
      </c>
      <c r="C9" s="22"/>
      <c r="D9" s="23"/>
      <c r="E9" s="23" t="s">
        <v>97</v>
      </c>
      <c r="F9" s="23"/>
      <c r="G9" s="23"/>
      <c r="H9" s="23"/>
      <c r="I9" s="24"/>
    </row>
    <row r="10" spans="1:9" ht="16.5" thickBot="1" x14ac:dyDescent="0.3">
      <c r="A10" s="25"/>
      <c r="B10" s="26" t="s">
        <v>41</v>
      </c>
      <c r="C10" s="27" t="s">
        <v>1</v>
      </c>
      <c r="D10" s="380" t="s">
        <v>2</v>
      </c>
      <c r="E10" s="381"/>
      <c r="F10" s="381"/>
      <c r="G10" s="381"/>
      <c r="H10" s="387"/>
      <c r="I10" s="388"/>
    </row>
    <row r="11" spans="1:9" ht="16.5" thickBot="1" x14ac:dyDescent="0.3">
      <c r="A11" s="25" t="s">
        <v>4</v>
      </c>
      <c r="B11" s="26" t="s">
        <v>5</v>
      </c>
      <c r="C11" s="27"/>
      <c r="D11" s="27" t="s">
        <v>6</v>
      </c>
      <c r="E11" s="27" t="s">
        <v>7</v>
      </c>
      <c r="F11" s="27" t="s">
        <v>8</v>
      </c>
      <c r="G11" s="316" t="s">
        <v>9</v>
      </c>
      <c r="H11" s="385" t="s">
        <v>30</v>
      </c>
      <c r="I11" s="386"/>
    </row>
    <row r="12" spans="1:9" ht="15.75" x14ac:dyDescent="0.25">
      <c r="A12" s="25" t="s">
        <v>10</v>
      </c>
      <c r="B12" s="26" t="s">
        <v>42</v>
      </c>
      <c r="C12" s="32"/>
      <c r="D12" s="27" t="s">
        <v>11</v>
      </c>
      <c r="E12" s="27" t="s">
        <v>12</v>
      </c>
      <c r="F12" s="27" t="s">
        <v>13</v>
      </c>
      <c r="G12" s="27" t="s">
        <v>14</v>
      </c>
      <c r="H12" s="27" t="s">
        <v>15</v>
      </c>
      <c r="I12" s="33" t="s">
        <v>89</v>
      </c>
    </row>
    <row r="13" spans="1:9" ht="15.75" x14ac:dyDescent="0.25">
      <c r="A13" s="25"/>
      <c r="B13" s="26" t="s">
        <v>16</v>
      </c>
      <c r="C13" s="32"/>
      <c r="D13" s="32"/>
      <c r="E13" s="27" t="s">
        <v>43</v>
      </c>
      <c r="F13" s="27"/>
      <c r="G13" s="27" t="s">
        <v>18</v>
      </c>
      <c r="H13" s="27" t="s">
        <v>19</v>
      </c>
      <c r="I13" s="33" t="s">
        <v>90</v>
      </c>
    </row>
    <row r="14" spans="1:9" ht="15.75" x14ac:dyDescent="0.25">
      <c r="A14" s="25"/>
      <c r="B14" s="26"/>
      <c r="C14" s="32"/>
      <c r="D14" s="32"/>
      <c r="E14" s="27" t="s">
        <v>44</v>
      </c>
      <c r="F14" s="27"/>
      <c r="G14" s="32"/>
      <c r="H14" s="27" t="s">
        <v>21</v>
      </c>
      <c r="I14" s="33"/>
    </row>
    <row r="15" spans="1:9" ht="15.75" x14ac:dyDescent="0.25">
      <c r="A15" s="25"/>
      <c r="B15" s="27"/>
      <c r="C15" s="32"/>
      <c r="D15" s="32"/>
      <c r="E15" s="32"/>
      <c r="F15" s="27" t="s">
        <v>111</v>
      </c>
      <c r="G15" s="32"/>
      <c r="H15" s="32"/>
      <c r="I15" s="33"/>
    </row>
    <row r="16" spans="1:9" ht="15.75" x14ac:dyDescent="0.25">
      <c r="A16" s="25"/>
      <c r="B16" s="27"/>
      <c r="C16" s="32"/>
      <c r="D16" s="32"/>
      <c r="E16" s="32"/>
      <c r="F16" s="27">
        <v>2012</v>
      </c>
      <c r="G16" s="32"/>
      <c r="H16" s="27" t="s">
        <v>92</v>
      </c>
      <c r="I16" s="33" t="s">
        <v>91</v>
      </c>
    </row>
    <row r="17" spans="1:12" s="334" customFormat="1" ht="15.75" x14ac:dyDescent="0.25">
      <c r="A17" s="150"/>
      <c r="B17" s="151">
        <v>1</v>
      </c>
      <c r="C17" s="151">
        <v>2</v>
      </c>
      <c r="D17" s="151">
        <v>3</v>
      </c>
      <c r="E17" s="151">
        <v>5</v>
      </c>
      <c r="F17" s="151">
        <v>6</v>
      </c>
      <c r="G17" s="151">
        <v>7</v>
      </c>
      <c r="H17" s="151">
        <v>8</v>
      </c>
      <c r="I17" s="336">
        <v>9</v>
      </c>
      <c r="L17" s="210"/>
    </row>
    <row r="18" spans="1:12" ht="15.75" x14ac:dyDescent="0.25">
      <c r="A18" s="42"/>
      <c r="B18" s="153" t="s">
        <v>23</v>
      </c>
      <c r="C18" s="372">
        <f>C20+C22+C24</f>
        <v>19570.910000000003</v>
      </c>
      <c r="D18" s="374">
        <f t="shared" ref="D18:H18" si="0">D20+D22+D24</f>
        <v>564</v>
      </c>
      <c r="E18" s="374">
        <f t="shared" si="0"/>
        <v>1585</v>
      </c>
      <c r="F18" s="374">
        <f t="shared" si="0"/>
        <v>1189.4000000000001</v>
      </c>
      <c r="G18" s="374">
        <f t="shared" si="0"/>
        <v>16232.51</v>
      </c>
      <c r="H18" s="374">
        <f t="shared" si="0"/>
        <v>13082.3</v>
      </c>
      <c r="I18" s="374">
        <f>I20+I22+I24</f>
        <v>3150.21</v>
      </c>
    </row>
    <row r="19" spans="1:12" ht="11.25" customHeight="1" x14ac:dyDescent="0.25">
      <c r="A19" s="19"/>
      <c r="B19" s="36" t="s">
        <v>24</v>
      </c>
      <c r="C19" s="373"/>
      <c r="D19" s="375"/>
      <c r="E19" s="375"/>
      <c r="F19" s="375"/>
      <c r="G19" s="375"/>
      <c r="H19" s="375"/>
      <c r="I19" s="375"/>
    </row>
    <row r="20" spans="1:12" ht="15.75" x14ac:dyDescent="0.25">
      <c r="A20" s="25" t="s">
        <v>25</v>
      </c>
      <c r="B20" s="37" t="s">
        <v>34</v>
      </c>
      <c r="C20" s="372">
        <f>D20+E20+F20+G20</f>
        <v>11057.69</v>
      </c>
      <c r="D20" s="374">
        <f t="shared" ref="D20:I20" si="1">D42+D72+D95+D116+D130+D174</f>
        <v>365.78</v>
      </c>
      <c r="E20" s="374">
        <f t="shared" si="1"/>
        <v>1585</v>
      </c>
      <c r="F20" s="374">
        <f>F42+F72+F95+F116+F130+F174</f>
        <v>1189.4000000000001</v>
      </c>
      <c r="G20" s="374">
        <f>G42+G72+G95+G116+G130+G174</f>
        <v>7917.51</v>
      </c>
      <c r="H20" s="374">
        <f t="shared" si="1"/>
        <v>5101</v>
      </c>
      <c r="I20" s="374">
        <f t="shared" si="1"/>
        <v>2816.51</v>
      </c>
    </row>
    <row r="21" spans="1:12" ht="11.25" customHeight="1" x14ac:dyDescent="0.25">
      <c r="A21" s="38"/>
      <c r="B21" s="19"/>
      <c r="C21" s="373"/>
      <c r="D21" s="375"/>
      <c r="E21" s="375"/>
      <c r="F21" s="375"/>
      <c r="G21" s="375"/>
      <c r="H21" s="375"/>
      <c r="I21" s="375"/>
    </row>
    <row r="22" spans="1:12" ht="15.75" x14ac:dyDescent="0.25">
      <c r="A22" s="39" t="s">
        <v>26</v>
      </c>
      <c r="B22" s="40" t="s">
        <v>32</v>
      </c>
      <c r="C22" s="372">
        <f>D22+E22+F22+G22</f>
        <v>6043</v>
      </c>
      <c r="D22" s="372">
        <f t="shared" ref="D22:I22" si="2">D50+D74++D103+D118+D149+D180</f>
        <v>0</v>
      </c>
      <c r="E22" s="372">
        <f t="shared" si="2"/>
        <v>0</v>
      </c>
      <c r="F22" s="372">
        <f t="shared" si="2"/>
        <v>0</v>
      </c>
      <c r="G22" s="372">
        <f t="shared" si="2"/>
        <v>6043</v>
      </c>
      <c r="H22" s="372">
        <f t="shared" si="2"/>
        <v>5859.3</v>
      </c>
      <c r="I22" s="372">
        <f t="shared" si="2"/>
        <v>183.7</v>
      </c>
    </row>
    <row r="23" spans="1:12" ht="15.75" x14ac:dyDescent="0.25">
      <c r="A23" s="38"/>
      <c r="B23" s="19"/>
      <c r="C23" s="373"/>
      <c r="D23" s="373"/>
      <c r="E23" s="373"/>
      <c r="F23" s="373"/>
      <c r="G23" s="373"/>
      <c r="H23" s="373"/>
      <c r="I23" s="373"/>
    </row>
    <row r="24" spans="1:12" ht="18.75" customHeight="1" x14ac:dyDescent="0.25">
      <c r="A24" s="25" t="s">
        <v>27</v>
      </c>
      <c r="B24" s="37" t="s">
        <v>47</v>
      </c>
      <c r="C24" s="372">
        <f>D24+E24+F24+G24</f>
        <v>2470.2199999999998</v>
      </c>
      <c r="D24" s="372">
        <f t="shared" ref="D24:I24" si="3">D33+D59+D77+D107+D121+D154+D184</f>
        <v>198.22</v>
      </c>
      <c r="E24" s="372">
        <f t="shared" si="3"/>
        <v>0</v>
      </c>
      <c r="F24" s="372">
        <f t="shared" si="3"/>
        <v>0</v>
      </c>
      <c r="G24" s="372">
        <f t="shared" si="3"/>
        <v>2272</v>
      </c>
      <c r="H24" s="372">
        <f t="shared" si="3"/>
        <v>2122</v>
      </c>
      <c r="I24" s="372">
        <f t="shared" si="3"/>
        <v>150</v>
      </c>
    </row>
    <row r="25" spans="1:12" ht="12" customHeight="1" x14ac:dyDescent="0.25">
      <c r="A25" s="35"/>
      <c r="B25" s="17"/>
      <c r="C25" s="373"/>
      <c r="D25" s="373"/>
      <c r="E25" s="373"/>
      <c r="F25" s="373"/>
      <c r="G25" s="373"/>
      <c r="H25" s="373"/>
      <c r="I25" s="373"/>
    </row>
    <row r="26" spans="1:12" ht="15.75" x14ac:dyDescent="0.25">
      <c r="A26" s="41"/>
      <c r="B26" s="40" t="s">
        <v>46</v>
      </c>
      <c r="C26" s="96"/>
      <c r="D26" s="97"/>
      <c r="E26" s="97"/>
      <c r="F26" s="98"/>
      <c r="G26" s="97"/>
      <c r="H26" s="98"/>
      <c r="I26" s="43"/>
    </row>
    <row r="27" spans="1:12" ht="15.75" x14ac:dyDescent="0.25">
      <c r="A27" s="34"/>
      <c r="B27" s="37" t="s">
        <v>45</v>
      </c>
      <c r="C27" s="99"/>
      <c r="D27" s="100"/>
      <c r="E27" s="100"/>
      <c r="F27" s="101"/>
      <c r="G27" s="100"/>
      <c r="H27" s="101"/>
      <c r="I27" s="45"/>
    </row>
    <row r="28" spans="1:12" ht="16.5" thickBot="1" x14ac:dyDescent="0.3">
      <c r="A28" s="46"/>
      <c r="B28" s="47" t="s">
        <v>28</v>
      </c>
      <c r="C28" s="102"/>
      <c r="D28" s="103"/>
      <c r="E28" s="103"/>
      <c r="F28" s="104"/>
      <c r="G28" s="103"/>
      <c r="H28" s="104"/>
      <c r="I28" s="48"/>
    </row>
    <row r="29" spans="1:12" ht="15.75" x14ac:dyDescent="0.25">
      <c r="A29" s="44"/>
      <c r="B29" s="49"/>
      <c r="C29" s="101"/>
      <c r="D29" s="101"/>
      <c r="E29" s="101"/>
      <c r="F29" s="101"/>
      <c r="G29" s="101"/>
      <c r="H29" s="101"/>
      <c r="I29" s="44"/>
    </row>
    <row r="30" spans="1:12" ht="24" customHeight="1" thickBot="1" x14ac:dyDescent="0.3">
      <c r="A30" s="44"/>
      <c r="B30" s="154" t="s">
        <v>112</v>
      </c>
      <c r="C30" s="101"/>
      <c r="D30" s="101"/>
      <c r="E30" s="101"/>
      <c r="F30" s="101"/>
      <c r="G30" s="101"/>
      <c r="H30" s="101"/>
      <c r="I30" s="44"/>
    </row>
    <row r="31" spans="1:12" ht="15.75" x14ac:dyDescent="0.25">
      <c r="A31" s="257"/>
      <c r="B31" s="73" t="s">
        <v>29</v>
      </c>
      <c r="C31" s="74">
        <f>E31+F31+G31</f>
        <v>803</v>
      </c>
      <c r="D31" s="105"/>
      <c r="E31" s="74">
        <f>E33</f>
        <v>0</v>
      </c>
      <c r="F31" s="74">
        <f>F33</f>
        <v>0</v>
      </c>
      <c r="G31" s="74">
        <f>G33</f>
        <v>803</v>
      </c>
      <c r="H31" s="74">
        <f>H33</f>
        <v>653</v>
      </c>
      <c r="I31" s="258">
        <f>I33</f>
        <v>150</v>
      </c>
    </row>
    <row r="32" spans="1:12" ht="16.5" thickBot="1" x14ac:dyDescent="0.3">
      <c r="A32" s="259"/>
      <c r="B32" s="75" t="s">
        <v>24</v>
      </c>
      <c r="C32" s="106"/>
      <c r="D32" s="106"/>
      <c r="E32" s="106"/>
      <c r="F32" s="106"/>
      <c r="G32" s="106"/>
      <c r="H32" s="106"/>
      <c r="I32" s="51"/>
    </row>
    <row r="33" spans="1:10" ht="18.75" customHeight="1" thickBot="1" x14ac:dyDescent="0.3">
      <c r="A33" s="130" t="s">
        <v>27</v>
      </c>
      <c r="B33" s="125" t="s">
        <v>113</v>
      </c>
      <c r="C33" s="126">
        <f t="shared" ref="C33:C37" si="4">E33+F33+G33</f>
        <v>803</v>
      </c>
      <c r="D33" s="127"/>
      <c r="E33" s="126">
        <f>SUM(E34:E37)</f>
        <v>0</v>
      </c>
      <c r="F33" s="145">
        <f>SUM(F34:F37)</f>
        <v>0</v>
      </c>
      <c r="G33" s="145">
        <f>SUM(G34:G38)</f>
        <v>803</v>
      </c>
      <c r="H33" s="145">
        <f>SUM(H34:H38)</f>
        <v>653</v>
      </c>
      <c r="I33" s="145">
        <f>SUM(I34:I37)</f>
        <v>150</v>
      </c>
    </row>
    <row r="34" spans="1:10" ht="33" customHeight="1" x14ac:dyDescent="0.2">
      <c r="A34" s="260">
        <v>1</v>
      </c>
      <c r="B34" s="261" t="s">
        <v>114</v>
      </c>
      <c r="C34" s="118">
        <f t="shared" si="4"/>
        <v>50</v>
      </c>
      <c r="D34" s="118"/>
      <c r="E34" s="118"/>
      <c r="F34" s="118"/>
      <c r="G34" s="118">
        <v>50</v>
      </c>
      <c r="H34" s="118">
        <v>50</v>
      </c>
      <c r="I34" s="94"/>
    </row>
    <row r="35" spans="1:10" ht="30" customHeight="1" x14ac:dyDescent="0.2">
      <c r="A35" s="168">
        <v>2</v>
      </c>
      <c r="B35" s="262" t="s">
        <v>165</v>
      </c>
      <c r="C35" s="107">
        <f t="shared" si="4"/>
        <v>600</v>
      </c>
      <c r="D35" s="107"/>
      <c r="E35" s="107"/>
      <c r="F35" s="107"/>
      <c r="G35" s="107">
        <v>600</v>
      </c>
      <c r="H35" s="107">
        <v>600</v>
      </c>
      <c r="I35" s="18"/>
    </row>
    <row r="36" spans="1:10" s="202" customFormat="1" ht="15.75" customHeight="1" x14ac:dyDescent="0.2">
      <c r="A36" s="18">
        <v>3</v>
      </c>
      <c r="B36" s="18" t="s">
        <v>115</v>
      </c>
      <c r="C36" s="107">
        <f t="shared" si="4"/>
        <v>150</v>
      </c>
      <c r="D36" s="107"/>
      <c r="E36" s="107"/>
      <c r="F36" s="107"/>
      <c r="G36" s="107">
        <f>H36+I36</f>
        <v>150</v>
      </c>
      <c r="H36" s="107">
        <v>0</v>
      </c>
      <c r="I36" s="107">
        <v>150</v>
      </c>
    </row>
    <row r="37" spans="1:10" ht="16.5" customHeight="1" x14ac:dyDescent="0.2">
      <c r="A37" s="42">
        <v>4</v>
      </c>
      <c r="B37" s="18" t="s">
        <v>138</v>
      </c>
      <c r="C37" s="97">
        <f t="shared" si="4"/>
        <v>3</v>
      </c>
      <c r="D37" s="97"/>
      <c r="E37" s="97"/>
      <c r="F37" s="97"/>
      <c r="G37" s="97">
        <f>H37+I37</f>
        <v>3</v>
      </c>
      <c r="H37" s="97">
        <v>3</v>
      </c>
      <c r="I37" s="97"/>
    </row>
    <row r="38" spans="1:10" ht="16.5" customHeight="1" x14ac:dyDescent="0.2">
      <c r="A38" s="18"/>
      <c r="B38" s="18"/>
      <c r="C38" s="107"/>
      <c r="D38" s="107"/>
      <c r="E38" s="107"/>
      <c r="F38" s="107"/>
      <c r="G38" s="107"/>
      <c r="H38" s="107"/>
      <c r="I38" s="107"/>
    </row>
    <row r="39" spans="1:10" ht="16.5" thickBot="1" x14ac:dyDescent="0.3">
      <c r="A39" s="12"/>
      <c r="B39" s="155" t="s">
        <v>48</v>
      </c>
      <c r="C39" s="115"/>
      <c r="D39" s="115"/>
      <c r="E39" s="115"/>
      <c r="F39" s="115"/>
      <c r="G39" s="115"/>
      <c r="H39" s="115"/>
      <c r="I39" s="65"/>
      <c r="J39" s="3"/>
    </row>
    <row r="40" spans="1:10" ht="15.75" x14ac:dyDescent="0.25">
      <c r="A40" s="62"/>
      <c r="B40" s="265" t="s">
        <v>29</v>
      </c>
      <c r="C40" s="79">
        <f>E40+F40+G40+D40</f>
        <v>6013.91</v>
      </c>
      <c r="D40" s="74">
        <f>D42+D50+D59</f>
        <v>10</v>
      </c>
      <c r="E40" s="79">
        <f>E42+E43</f>
        <v>1585</v>
      </c>
      <c r="F40" s="79">
        <f>F42+F50+F59</f>
        <v>565.4</v>
      </c>
      <c r="G40" s="79">
        <f>G42+G50+G59</f>
        <v>3853.51</v>
      </c>
      <c r="H40" s="79">
        <f>H42+H50+H59</f>
        <v>1037</v>
      </c>
      <c r="I40" s="79">
        <f>I42+I50+I59</f>
        <v>2816.51</v>
      </c>
      <c r="J40" s="266"/>
    </row>
    <row r="41" spans="1:10" ht="16.5" thickBot="1" x14ac:dyDescent="0.3">
      <c r="A41" s="85"/>
      <c r="B41" s="91" t="s">
        <v>24</v>
      </c>
      <c r="C41" s="110"/>
      <c r="D41" s="111"/>
      <c r="E41" s="112"/>
      <c r="F41" s="113"/>
      <c r="G41" s="114"/>
      <c r="H41" s="110"/>
      <c r="I41" s="70"/>
    </row>
    <row r="42" spans="1:10" ht="16.5" thickBot="1" x14ac:dyDescent="0.3">
      <c r="A42" s="143" t="s">
        <v>25</v>
      </c>
      <c r="B42" s="144" t="s">
        <v>34</v>
      </c>
      <c r="C42" s="132">
        <f t="shared" ref="C42:C48" si="5">E42+F42+G42</f>
        <v>5352.91</v>
      </c>
      <c r="D42" s="140"/>
      <c r="E42" s="132">
        <f>SUM(E43:E49)</f>
        <v>1585</v>
      </c>
      <c r="F42" s="132">
        <f>SUM(F43:F49)</f>
        <v>565.4</v>
      </c>
      <c r="G42" s="132">
        <f>SUM(G43:G49)</f>
        <v>3202.51</v>
      </c>
      <c r="H42" s="132">
        <f>SUM(H43:H49)</f>
        <v>386</v>
      </c>
      <c r="I42" s="267">
        <f>SUM(I43:I49)</f>
        <v>2816.51</v>
      </c>
    </row>
    <row r="43" spans="1:10" ht="15" x14ac:dyDescent="0.2">
      <c r="A43" s="178">
        <v>1</v>
      </c>
      <c r="B43" s="268" t="s">
        <v>55</v>
      </c>
      <c r="C43" s="107">
        <f t="shared" si="5"/>
        <v>19</v>
      </c>
      <c r="D43" s="139"/>
      <c r="E43" s="139"/>
      <c r="F43" s="139"/>
      <c r="G43" s="107">
        <f t="shared" ref="G43:G48" si="6">H43+I43</f>
        <v>19</v>
      </c>
      <c r="H43" s="240">
        <v>19</v>
      </c>
      <c r="I43" s="60"/>
    </row>
    <row r="44" spans="1:10" ht="15" x14ac:dyDescent="0.2">
      <c r="A44" s="179">
        <v>2</v>
      </c>
      <c r="B44" s="62" t="s">
        <v>154</v>
      </c>
      <c r="C44" s="107">
        <f t="shared" si="5"/>
        <v>18</v>
      </c>
      <c r="D44" s="92"/>
      <c r="E44" s="92"/>
      <c r="F44" s="92"/>
      <c r="G44" s="107">
        <f t="shared" si="6"/>
        <v>18</v>
      </c>
      <c r="H44" s="93">
        <v>18</v>
      </c>
      <c r="I44" s="63"/>
    </row>
    <row r="45" spans="1:10" ht="15" x14ac:dyDescent="0.2">
      <c r="A45" s="328">
        <v>3</v>
      </c>
      <c r="B45" s="329" t="s">
        <v>116</v>
      </c>
      <c r="C45" s="330">
        <f>E45+F45+G45</f>
        <v>3691.9100000000003</v>
      </c>
      <c r="D45" s="330"/>
      <c r="E45" s="330">
        <v>711</v>
      </c>
      <c r="F45" s="330">
        <v>288.39999999999998</v>
      </c>
      <c r="G45" s="330">
        <f t="shared" si="6"/>
        <v>2692.51</v>
      </c>
      <c r="H45" s="331">
        <v>0</v>
      </c>
      <c r="I45" s="332">
        <v>2692.51</v>
      </c>
    </row>
    <row r="46" spans="1:10" ht="15" x14ac:dyDescent="0.2">
      <c r="A46" s="333">
        <v>4</v>
      </c>
      <c r="B46" s="329" t="s">
        <v>117</v>
      </c>
      <c r="C46" s="330">
        <f>E46+F46+G46</f>
        <v>1275</v>
      </c>
      <c r="D46" s="330"/>
      <c r="E46" s="330">
        <v>874</v>
      </c>
      <c r="F46" s="330">
        <v>277</v>
      </c>
      <c r="G46" s="330">
        <f t="shared" si="6"/>
        <v>124</v>
      </c>
      <c r="H46" s="330">
        <v>0</v>
      </c>
      <c r="I46" s="332">
        <v>124</v>
      </c>
    </row>
    <row r="47" spans="1:10" ht="15" x14ac:dyDescent="0.2">
      <c r="A47" s="226">
        <v>5</v>
      </c>
      <c r="B47" s="18" t="s">
        <v>118</v>
      </c>
      <c r="C47" s="107">
        <f t="shared" si="5"/>
        <v>271</v>
      </c>
      <c r="D47" s="92"/>
      <c r="E47" s="92"/>
      <c r="F47" s="92"/>
      <c r="G47" s="107">
        <f t="shared" si="6"/>
        <v>271</v>
      </c>
      <c r="H47" s="107">
        <v>271</v>
      </c>
      <c r="I47" s="237"/>
    </row>
    <row r="48" spans="1:10" ht="15" x14ac:dyDescent="0.2">
      <c r="A48" s="76">
        <v>6</v>
      </c>
      <c r="B48" s="62" t="s">
        <v>153</v>
      </c>
      <c r="C48" s="107">
        <f t="shared" si="5"/>
        <v>78</v>
      </c>
      <c r="D48" s="107"/>
      <c r="E48" s="107"/>
      <c r="F48" s="107"/>
      <c r="G48" s="107">
        <f t="shared" si="6"/>
        <v>78</v>
      </c>
      <c r="H48" s="107">
        <v>78</v>
      </c>
      <c r="I48" s="227"/>
    </row>
    <row r="49" spans="1:9" ht="15.75" thickBot="1" x14ac:dyDescent="0.25">
      <c r="A49" s="77"/>
      <c r="B49" s="42"/>
      <c r="C49" s="113"/>
      <c r="D49" s="106"/>
      <c r="E49" s="106"/>
      <c r="F49" s="106"/>
      <c r="G49" s="113"/>
      <c r="H49" s="106"/>
      <c r="I49" s="229"/>
    </row>
    <row r="50" spans="1:9" ht="16.5" thickBot="1" x14ac:dyDescent="0.3">
      <c r="A50" s="203" t="s">
        <v>26</v>
      </c>
      <c r="B50" s="130" t="s">
        <v>32</v>
      </c>
      <c r="C50" s="132">
        <f>E50+F50+G50</f>
        <v>331</v>
      </c>
      <c r="D50" s="273"/>
      <c r="E50" s="160">
        <f>SUM(E51:E58)</f>
        <v>0</v>
      </c>
      <c r="F50" s="132">
        <f>SUM(F51:F61)</f>
        <v>0</v>
      </c>
      <c r="G50" s="132">
        <f>SUM(G51:G58)</f>
        <v>331</v>
      </c>
      <c r="H50" s="132">
        <f>SUM(H51:H58)</f>
        <v>331</v>
      </c>
      <c r="I50" s="48"/>
    </row>
    <row r="51" spans="1:9" ht="16.5" customHeight="1" x14ac:dyDescent="0.2">
      <c r="A51" s="181">
        <v>1</v>
      </c>
      <c r="B51" s="19" t="s">
        <v>139</v>
      </c>
      <c r="C51" s="107">
        <f>E51+F51+G51</f>
        <v>80</v>
      </c>
      <c r="D51" s="118"/>
      <c r="E51" s="118"/>
      <c r="F51" s="118"/>
      <c r="G51" s="107">
        <f>H51+I51</f>
        <v>80</v>
      </c>
      <c r="H51" s="129">
        <v>80</v>
      </c>
      <c r="I51" s="94"/>
    </row>
    <row r="52" spans="1:9" ht="16.5" customHeight="1" x14ac:dyDescent="0.2">
      <c r="A52" s="182">
        <v>2</v>
      </c>
      <c r="B52" s="18" t="s">
        <v>156</v>
      </c>
      <c r="C52" s="107">
        <f t="shared" ref="C52:C57" si="7">E52+F52+G52</f>
        <v>80</v>
      </c>
      <c r="D52" s="107"/>
      <c r="E52" s="107"/>
      <c r="F52" s="107"/>
      <c r="G52" s="107">
        <f t="shared" ref="G52:G57" si="8">H52+I52</f>
        <v>80</v>
      </c>
      <c r="H52" s="107">
        <v>80</v>
      </c>
      <c r="I52" s="18"/>
    </row>
    <row r="53" spans="1:9" ht="16.5" customHeight="1" x14ac:dyDescent="0.2">
      <c r="A53" s="182">
        <v>3</v>
      </c>
      <c r="B53" s="18" t="s">
        <v>157</v>
      </c>
      <c r="C53" s="107">
        <f t="shared" si="7"/>
        <v>75</v>
      </c>
      <c r="D53" s="107"/>
      <c r="E53" s="107"/>
      <c r="F53" s="107"/>
      <c r="G53" s="107">
        <f t="shared" si="8"/>
        <v>75</v>
      </c>
      <c r="H53" s="107">
        <v>75</v>
      </c>
      <c r="I53" s="18"/>
    </row>
    <row r="54" spans="1:9" ht="16.5" customHeight="1" x14ac:dyDescent="0.2">
      <c r="A54" s="182">
        <v>4</v>
      </c>
      <c r="B54" s="18" t="s">
        <v>160</v>
      </c>
      <c r="C54" s="107">
        <f t="shared" si="7"/>
        <v>75</v>
      </c>
      <c r="D54" s="107"/>
      <c r="E54" s="107"/>
      <c r="F54" s="107"/>
      <c r="G54" s="107">
        <f t="shared" si="8"/>
        <v>75</v>
      </c>
      <c r="H54" s="107">
        <v>75</v>
      </c>
      <c r="I54" s="18"/>
    </row>
    <row r="55" spans="1:9" ht="16.5" customHeight="1" x14ac:dyDescent="0.2">
      <c r="A55" s="182">
        <v>5</v>
      </c>
      <c r="B55" s="18" t="s">
        <v>161</v>
      </c>
      <c r="C55" s="107">
        <f t="shared" si="7"/>
        <v>7</v>
      </c>
      <c r="D55" s="107"/>
      <c r="E55" s="107"/>
      <c r="F55" s="107"/>
      <c r="G55" s="107">
        <f t="shared" si="8"/>
        <v>7</v>
      </c>
      <c r="H55" s="107">
        <v>7</v>
      </c>
      <c r="I55" s="18"/>
    </row>
    <row r="56" spans="1:9" ht="16.5" customHeight="1" x14ac:dyDescent="0.2">
      <c r="A56" s="182">
        <v>6</v>
      </c>
      <c r="B56" s="18" t="s">
        <v>162</v>
      </c>
      <c r="C56" s="107">
        <f t="shared" si="7"/>
        <v>7</v>
      </c>
      <c r="D56" s="107"/>
      <c r="E56" s="107"/>
      <c r="F56" s="107"/>
      <c r="G56" s="107">
        <f t="shared" si="8"/>
        <v>7</v>
      </c>
      <c r="H56" s="107">
        <v>7</v>
      </c>
      <c r="I56" s="18"/>
    </row>
    <row r="57" spans="1:9" ht="16.5" customHeight="1" x14ac:dyDescent="0.2">
      <c r="A57" s="182">
        <v>7</v>
      </c>
      <c r="B57" s="18" t="s">
        <v>163</v>
      </c>
      <c r="C57" s="107">
        <f t="shared" si="7"/>
        <v>7</v>
      </c>
      <c r="D57" s="107"/>
      <c r="E57" s="107"/>
      <c r="F57" s="107"/>
      <c r="G57" s="107">
        <f t="shared" si="8"/>
        <v>7</v>
      </c>
      <c r="H57" s="107">
        <v>7</v>
      </c>
      <c r="I57" s="18"/>
    </row>
    <row r="58" spans="1:9" ht="16.5" thickBot="1" x14ac:dyDescent="0.3">
      <c r="A58" s="327"/>
      <c r="B58" s="184"/>
      <c r="C58" s="323"/>
      <c r="D58" s="186"/>
      <c r="E58" s="187"/>
      <c r="F58" s="187"/>
      <c r="G58" s="324"/>
      <c r="H58" s="324"/>
      <c r="I58" s="325"/>
    </row>
    <row r="59" spans="1:9" ht="16.5" thickBot="1" x14ac:dyDescent="0.3">
      <c r="A59" s="142" t="s">
        <v>27</v>
      </c>
      <c r="B59" s="190" t="s">
        <v>50</v>
      </c>
      <c r="C59" s="163">
        <f>E59+F59+G59+D59</f>
        <v>330</v>
      </c>
      <c r="D59" s="126">
        <f>SUM(D60:D62)</f>
        <v>10</v>
      </c>
      <c r="E59" s="132">
        <f>SUM(E60:E62)</f>
        <v>0</v>
      </c>
      <c r="F59" s="132">
        <f>SUM(F60:F62)</f>
        <v>0</v>
      </c>
      <c r="G59" s="126">
        <f>SUM(G60:G62)</f>
        <v>320</v>
      </c>
      <c r="H59" s="126">
        <f>SUM(H60:H62)</f>
        <v>320</v>
      </c>
      <c r="I59" s="128"/>
    </row>
    <row r="60" spans="1:9" ht="15.75" x14ac:dyDescent="0.25">
      <c r="A60" s="171">
        <v>1</v>
      </c>
      <c r="B60" s="168" t="s">
        <v>69</v>
      </c>
      <c r="C60" s="139">
        <f>D60+E60+F60+G60</f>
        <v>320</v>
      </c>
      <c r="D60" s="107"/>
      <c r="E60" s="107"/>
      <c r="F60" s="107"/>
      <c r="G60" s="107">
        <f>H60+I60</f>
        <v>320</v>
      </c>
      <c r="H60" s="107">
        <v>320</v>
      </c>
      <c r="I60" s="17"/>
    </row>
    <row r="61" spans="1:9" ht="15.75" x14ac:dyDescent="0.25">
      <c r="A61" s="182">
        <v>2</v>
      </c>
      <c r="B61" s="274" t="s">
        <v>144</v>
      </c>
      <c r="C61" s="139">
        <f>D61+E61+F61+G61</f>
        <v>6</v>
      </c>
      <c r="D61" s="92">
        <v>6</v>
      </c>
      <c r="E61" s="172"/>
      <c r="F61" s="172"/>
      <c r="G61" s="61"/>
      <c r="H61" s="61"/>
      <c r="I61" s="54"/>
    </row>
    <row r="62" spans="1:9" ht="15.75" x14ac:dyDescent="0.25">
      <c r="A62" s="62">
        <v>3</v>
      </c>
      <c r="B62" s="274" t="s">
        <v>145</v>
      </c>
      <c r="C62" s="139">
        <f>D62+E62+F62+G62</f>
        <v>4</v>
      </c>
      <c r="D62" s="107">
        <v>4</v>
      </c>
      <c r="E62" s="107"/>
      <c r="F62" s="107"/>
      <c r="G62" s="107"/>
      <c r="H62" s="107"/>
      <c r="I62" s="54"/>
    </row>
    <row r="63" spans="1:9" ht="15" x14ac:dyDescent="0.2">
      <c r="A63" s="12"/>
      <c r="B63" s="44"/>
      <c r="C63" s="101"/>
      <c r="D63" s="101"/>
      <c r="E63" s="101"/>
      <c r="F63" s="101"/>
      <c r="G63" s="101"/>
      <c r="H63" s="101"/>
      <c r="I63" s="44"/>
    </row>
    <row r="64" spans="1:9" ht="15" x14ac:dyDescent="0.2">
      <c r="A64" s="12"/>
      <c r="B64" s="44"/>
      <c r="C64" s="101"/>
      <c r="D64" s="101"/>
      <c r="E64" s="101"/>
      <c r="F64" s="101"/>
      <c r="G64" s="101"/>
      <c r="H64" s="101"/>
      <c r="I64" s="44"/>
    </row>
    <row r="65" spans="1:9" ht="15" x14ac:dyDescent="0.2">
      <c r="A65" s="12"/>
      <c r="B65" s="44"/>
      <c r="C65" s="101"/>
      <c r="D65" s="101"/>
      <c r="E65" s="101"/>
      <c r="F65" s="101"/>
      <c r="G65" s="101"/>
      <c r="H65" s="101"/>
      <c r="I65" s="44"/>
    </row>
    <row r="66" spans="1:9" ht="15" x14ac:dyDescent="0.2">
      <c r="A66" s="12"/>
      <c r="B66" s="44"/>
      <c r="C66" s="101"/>
      <c r="D66" s="101"/>
      <c r="E66" s="101"/>
      <c r="F66" s="101"/>
      <c r="G66" s="101"/>
      <c r="H66" s="101"/>
      <c r="I66" s="44"/>
    </row>
    <row r="67" spans="1:9" ht="15" x14ac:dyDescent="0.2">
      <c r="A67" s="12"/>
      <c r="B67" s="44"/>
      <c r="C67" s="101"/>
      <c r="D67" s="101"/>
      <c r="E67" s="101"/>
      <c r="F67" s="101"/>
      <c r="G67" s="101"/>
      <c r="H67" s="101"/>
      <c r="I67" s="44"/>
    </row>
    <row r="68" spans="1:9" ht="16.5" thickBot="1" x14ac:dyDescent="0.3">
      <c r="A68" s="65"/>
      <c r="B68" s="155" t="s">
        <v>82</v>
      </c>
      <c r="C68" s="115"/>
      <c r="D68" s="115"/>
      <c r="E68" s="115"/>
      <c r="F68" s="115"/>
      <c r="G68" s="115"/>
      <c r="H68" s="115"/>
      <c r="I68" s="65"/>
    </row>
    <row r="69" spans="1:9" ht="16.5" thickBot="1" x14ac:dyDescent="0.3">
      <c r="A69" s="56"/>
      <c r="B69" s="58"/>
      <c r="C69" s="109"/>
      <c r="D69" s="109"/>
      <c r="E69" s="109"/>
      <c r="F69" s="109"/>
      <c r="G69" s="109"/>
      <c r="H69" s="109"/>
      <c r="I69" s="59"/>
    </row>
    <row r="70" spans="1:9" ht="15.75" x14ac:dyDescent="0.25">
      <c r="A70" s="66"/>
      <c r="B70" s="67" t="s">
        <v>29</v>
      </c>
      <c r="C70" s="79">
        <f>E70+F70+G70+D70</f>
        <v>1198</v>
      </c>
      <c r="D70" s="120">
        <f>D72+D74+D77</f>
        <v>554</v>
      </c>
      <c r="E70" s="83">
        <f>E72</f>
        <v>0</v>
      </c>
      <c r="F70" s="83">
        <f>F72</f>
        <v>0</v>
      </c>
      <c r="G70" s="83">
        <f>G72+G74+G77</f>
        <v>644</v>
      </c>
      <c r="H70" s="83">
        <f>H72+H74+H77</f>
        <v>644</v>
      </c>
      <c r="I70" s="83">
        <f>I72+I74+I77</f>
        <v>0</v>
      </c>
    </row>
    <row r="71" spans="1:9" ht="16.5" thickBot="1" x14ac:dyDescent="0.3">
      <c r="A71" s="68"/>
      <c r="B71" s="69" t="s">
        <v>24</v>
      </c>
      <c r="C71" s="110"/>
      <c r="D71" s="111"/>
      <c r="E71" s="112"/>
      <c r="F71" s="113"/>
      <c r="G71" s="114"/>
      <c r="H71" s="110"/>
      <c r="I71" s="70"/>
    </row>
    <row r="72" spans="1:9" ht="16.5" thickBot="1" x14ac:dyDescent="0.3">
      <c r="A72" s="143" t="s">
        <v>25</v>
      </c>
      <c r="B72" s="144" t="s">
        <v>34</v>
      </c>
      <c r="C72" s="132">
        <f>E72+F72+G72+D72</f>
        <v>365.78</v>
      </c>
      <c r="D72" s="140">
        <f>D73</f>
        <v>365.78</v>
      </c>
      <c r="E72" s="126">
        <f>E73</f>
        <v>0</v>
      </c>
      <c r="F72" s="126">
        <f>F73</f>
        <v>0</v>
      </c>
      <c r="G72" s="132">
        <f>G73</f>
        <v>0</v>
      </c>
      <c r="H72" s="132">
        <f>SUM(H73:H73)</f>
        <v>0</v>
      </c>
      <c r="I72" s="132">
        <f>SUM(I73:I73)</f>
        <v>0</v>
      </c>
    </row>
    <row r="73" spans="1:9" ht="15.75" thickBot="1" x14ac:dyDescent="0.25">
      <c r="A73" s="208">
        <v>1</v>
      </c>
      <c r="B73" s="19" t="s">
        <v>93</v>
      </c>
      <c r="C73" s="107">
        <f>E73+F73+G73+D73</f>
        <v>365.78</v>
      </c>
      <c r="D73" s="82">
        <v>365.78</v>
      </c>
      <c r="E73" s="82"/>
      <c r="F73" s="82"/>
      <c r="G73" s="82">
        <f>H73</f>
        <v>0</v>
      </c>
      <c r="H73" s="82"/>
      <c r="I73" s="213"/>
    </row>
    <row r="74" spans="1:9" ht="3" hidden="1" customHeight="1" thickBot="1" x14ac:dyDescent="0.3">
      <c r="A74" s="203" t="s">
        <v>26</v>
      </c>
      <c r="B74" s="166" t="s">
        <v>32</v>
      </c>
      <c r="C74" s="164">
        <f>E74+F74+G74+D74</f>
        <v>0</v>
      </c>
      <c r="D74" s="132">
        <f>SUM(D75:D76)</f>
        <v>0</v>
      </c>
      <c r="E74" s="160">
        <f>SUM(E76:E76)</f>
        <v>0</v>
      </c>
      <c r="F74" s="103"/>
      <c r="G74" s="164">
        <f>SUM(G75:G76)</f>
        <v>0</v>
      </c>
      <c r="H74" s="164">
        <f>SUM(H75:H76)</f>
        <v>0</v>
      </c>
      <c r="I74" s="164">
        <f>I76</f>
        <v>0</v>
      </c>
    </row>
    <row r="75" spans="1:9" ht="15.75" hidden="1" thickBot="1" x14ac:dyDescent="0.25">
      <c r="A75" s="185"/>
      <c r="B75" s="19"/>
      <c r="C75" s="107"/>
      <c r="D75" s="118"/>
      <c r="E75" s="118"/>
      <c r="F75" s="118"/>
      <c r="G75" s="107"/>
      <c r="H75" s="129"/>
      <c r="I75" s="94"/>
    </row>
    <row r="76" spans="1:9" ht="15.75" hidden="1" thickBot="1" x14ac:dyDescent="0.25">
      <c r="A76" s="181"/>
      <c r="B76" s="19"/>
      <c r="C76" s="107"/>
      <c r="D76" s="118"/>
      <c r="E76" s="118"/>
      <c r="F76" s="118"/>
      <c r="G76" s="107"/>
      <c r="H76" s="129"/>
      <c r="I76" s="94"/>
    </row>
    <row r="77" spans="1:9" ht="16.5" thickBot="1" x14ac:dyDescent="0.3">
      <c r="A77" s="142" t="s">
        <v>27</v>
      </c>
      <c r="B77" s="190" t="s">
        <v>50</v>
      </c>
      <c r="C77" s="163">
        <f>E77+F77+G77+D77</f>
        <v>832.22</v>
      </c>
      <c r="D77" s="126">
        <f>SUM(D78)</f>
        <v>188.22</v>
      </c>
      <c r="E77" s="127"/>
      <c r="F77" s="127"/>
      <c r="G77" s="126">
        <f>SUM(G78:G79)</f>
        <v>644</v>
      </c>
      <c r="H77" s="126">
        <f>SUM(H78:H79)</f>
        <v>644</v>
      </c>
      <c r="I77" s="128"/>
    </row>
    <row r="78" spans="1:9" ht="15.75" x14ac:dyDescent="0.25">
      <c r="A78" s="171">
        <v>1</v>
      </c>
      <c r="B78" s="168" t="s">
        <v>85</v>
      </c>
      <c r="C78" s="107">
        <f>E78+F78+G78+D78</f>
        <v>188.22</v>
      </c>
      <c r="D78" s="107">
        <v>188.22</v>
      </c>
      <c r="E78" s="107"/>
      <c r="F78" s="107"/>
      <c r="G78" s="92">
        <f>H78</f>
        <v>0</v>
      </c>
      <c r="H78" s="107"/>
      <c r="I78" s="17"/>
    </row>
    <row r="79" spans="1:9" ht="15" x14ac:dyDescent="0.2">
      <c r="A79" s="181">
        <v>2</v>
      </c>
      <c r="B79" s="19" t="s">
        <v>119</v>
      </c>
      <c r="C79" s="107">
        <f>E79+F79+G79+D79</f>
        <v>644</v>
      </c>
      <c r="D79" s="118">
        <v>0</v>
      </c>
      <c r="E79" s="92"/>
      <c r="F79" s="92"/>
      <c r="G79" s="92">
        <f>H79</f>
        <v>644</v>
      </c>
      <c r="H79" s="92">
        <v>644</v>
      </c>
      <c r="I79" s="62"/>
    </row>
    <row r="80" spans="1:9" ht="15" x14ac:dyDescent="0.2">
      <c r="A80" s="206"/>
      <c r="B80" s="44"/>
      <c r="C80" s="101"/>
      <c r="D80" s="101"/>
      <c r="E80" s="108"/>
      <c r="F80" s="108"/>
      <c r="G80" s="108"/>
      <c r="H80" s="108"/>
      <c r="I80" s="12"/>
    </row>
    <row r="81" spans="1:9" ht="15" x14ac:dyDescent="0.2">
      <c r="A81" s="206"/>
      <c r="B81" s="44"/>
      <c r="C81" s="101"/>
      <c r="D81" s="101"/>
      <c r="E81" s="108"/>
      <c r="F81" s="108"/>
      <c r="G81" s="108"/>
      <c r="H81" s="108"/>
      <c r="I81" s="12"/>
    </row>
    <row r="82" spans="1:9" ht="15" x14ac:dyDescent="0.2">
      <c r="A82" s="206"/>
      <c r="B82" s="44"/>
      <c r="C82" s="101"/>
      <c r="D82" s="101"/>
      <c r="E82" s="108"/>
      <c r="F82" s="108"/>
      <c r="G82" s="108"/>
      <c r="H82" s="108"/>
      <c r="I82" s="12"/>
    </row>
    <row r="83" spans="1:9" ht="15" x14ac:dyDescent="0.2">
      <c r="A83" s="206"/>
      <c r="B83" s="44"/>
      <c r="C83" s="101"/>
      <c r="D83" s="101"/>
      <c r="E83" s="108"/>
      <c r="F83" s="108"/>
      <c r="G83" s="108"/>
      <c r="H83" s="108"/>
      <c r="I83" s="12"/>
    </row>
    <row r="84" spans="1:9" ht="15" x14ac:dyDescent="0.2">
      <c r="A84" s="206"/>
      <c r="B84" s="44"/>
      <c r="C84" s="101"/>
      <c r="D84" s="101"/>
      <c r="E84" s="108"/>
      <c r="F84" s="108"/>
      <c r="G84" s="108"/>
      <c r="H84" s="108"/>
      <c r="I84" s="12"/>
    </row>
    <row r="85" spans="1:9" ht="15" x14ac:dyDescent="0.2">
      <c r="A85" s="206"/>
      <c r="B85" s="44"/>
      <c r="C85" s="101"/>
      <c r="D85" s="101"/>
      <c r="E85" s="108"/>
      <c r="F85" s="108"/>
      <c r="G85" s="108"/>
      <c r="H85" s="108"/>
      <c r="I85" s="12"/>
    </row>
    <row r="86" spans="1:9" ht="15" x14ac:dyDescent="0.2">
      <c r="A86" s="206"/>
      <c r="B86" s="44"/>
      <c r="C86" s="101"/>
      <c r="D86" s="101"/>
      <c r="E86" s="108"/>
      <c r="F86" s="108"/>
      <c r="G86" s="108"/>
      <c r="H86" s="108"/>
      <c r="I86" s="12"/>
    </row>
    <row r="87" spans="1:9" ht="15" x14ac:dyDescent="0.2">
      <c r="A87" s="206"/>
      <c r="B87" s="44"/>
      <c r="C87" s="101"/>
      <c r="D87" s="101"/>
      <c r="E87" s="108"/>
      <c r="F87" s="108"/>
      <c r="G87" s="108"/>
      <c r="H87" s="108"/>
      <c r="I87" s="12"/>
    </row>
    <row r="88" spans="1:9" ht="15" x14ac:dyDescent="0.2">
      <c r="A88" s="206"/>
      <c r="B88" s="44"/>
      <c r="C88" s="101"/>
      <c r="D88" s="101"/>
      <c r="E88" s="108"/>
      <c r="F88" s="108"/>
      <c r="G88" s="108"/>
      <c r="H88" s="108"/>
      <c r="I88" s="12"/>
    </row>
    <row r="89" spans="1:9" ht="15" x14ac:dyDescent="0.2">
      <c r="A89" s="206"/>
      <c r="B89" s="44"/>
      <c r="C89" s="101"/>
      <c r="D89" s="101"/>
      <c r="E89" s="108"/>
      <c r="F89" s="108"/>
      <c r="G89" s="108"/>
      <c r="H89" s="108"/>
      <c r="I89" s="12"/>
    </row>
    <row r="90" spans="1:9" ht="15" x14ac:dyDescent="0.2">
      <c r="A90" s="206"/>
      <c r="B90" s="207"/>
      <c r="C90" s="108"/>
      <c r="D90" s="108"/>
      <c r="E90" s="108"/>
      <c r="F90" s="108"/>
      <c r="G90" s="108"/>
      <c r="H90" s="108"/>
      <c r="I90" s="12"/>
    </row>
    <row r="91" spans="1:9" ht="16.5" thickBot="1" x14ac:dyDescent="0.3">
      <c r="A91" s="65"/>
      <c r="B91" s="155" t="s">
        <v>49</v>
      </c>
      <c r="C91" s="115"/>
      <c r="D91" s="115"/>
      <c r="E91" s="115"/>
      <c r="F91" s="115"/>
      <c r="G91" s="115"/>
      <c r="H91" s="115"/>
      <c r="I91" s="65"/>
    </row>
    <row r="92" spans="1:9" ht="15.75" x14ac:dyDescent="0.25">
      <c r="A92" s="56"/>
      <c r="B92" s="58"/>
      <c r="C92" s="109"/>
      <c r="D92" s="109"/>
      <c r="E92" s="109"/>
      <c r="F92" s="109"/>
      <c r="G92" s="109"/>
      <c r="H92" s="109"/>
      <c r="I92" s="59"/>
    </row>
    <row r="93" spans="1:9" ht="15.75" x14ac:dyDescent="0.25">
      <c r="A93" s="66"/>
      <c r="B93" s="67" t="s">
        <v>29</v>
      </c>
      <c r="C93" s="80">
        <f>E93+F93+G93</f>
        <v>721</v>
      </c>
      <c r="D93" s="92"/>
      <c r="E93" s="83">
        <f>E107+E95</f>
        <v>0</v>
      </c>
      <c r="F93" s="83">
        <f>F107+F95</f>
        <v>59</v>
      </c>
      <c r="G93" s="83">
        <f>G95+G103+G107</f>
        <v>662</v>
      </c>
      <c r="H93" s="83">
        <f>H95+H103+H107</f>
        <v>562</v>
      </c>
      <c r="I93" s="83">
        <f>I95+I103+I107</f>
        <v>100</v>
      </c>
    </row>
    <row r="94" spans="1:9" ht="16.5" thickBot="1" x14ac:dyDescent="0.3">
      <c r="A94" s="68"/>
      <c r="B94" s="69" t="s">
        <v>24</v>
      </c>
      <c r="C94" s="110"/>
      <c r="D94" s="111"/>
      <c r="E94" s="112"/>
      <c r="F94" s="113"/>
      <c r="G94" s="114"/>
      <c r="H94" s="110"/>
      <c r="I94" s="70"/>
    </row>
    <row r="95" spans="1:9" ht="16.5" thickBot="1" x14ac:dyDescent="0.3">
      <c r="A95" s="143" t="s">
        <v>25</v>
      </c>
      <c r="B95" s="144" t="s">
        <v>34</v>
      </c>
      <c r="C95" s="132">
        <f t="shared" ref="C95:C100" si="9">E95+F95+G95</f>
        <v>298</v>
      </c>
      <c r="D95" s="234"/>
      <c r="E95" s="275">
        <f>SUM(E96:E101)</f>
        <v>0</v>
      </c>
      <c r="F95" s="275">
        <f>SUM(F96:F100)</f>
        <v>59</v>
      </c>
      <c r="G95" s="132">
        <f>SUM(G96:G101)</f>
        <v>239</v>
      </c>
      <c r="H95" s="132">
        <f>SUM(H96:H101)</f>
        <v>239</v>
      </c>
      <c r="I95" s="132">
        <f>SUM(I96:I101)</f>
        <v>0</v>
      </c>
    </row>
    <row r="96" spans="1:9" ht="15" x14ac:dyDescent="0.2">
      <c r="A96" s="18">
        <v>1</v>
      </c>
      <c r="B96" s="182" t="s">
        <v>57</v>
      </c>
      <c r="C96" s="107">
        <f t="shared" si="9"/>
        <v>60</v>
      </c>
      <c r="D96" s="107"/>
      <c r="E96" s="107"/>
      <c r="F96" s="107"/>
      <c r="G96" s="107">
        <f>H96+I96</f>
        <v>60</v>
      </c>
      <c r="H96" s="118">
        <v>60</v>
      </c>
      <c r="I96" s="60"/>
    </row>
    <row r="97" spans="1:9" ht="15" x14ac:dyDescent="0.2">
      <c r="A97" s="200">
        <v>2</v>
      </c>
      <c r="B97" s="204" t="s">
        <v>81</v>
      </c>
      <c r="C97" s="107">
        <f t="shared" si="9"/>
        <v>50</v>
      </c>
      <c r="D97" s="107"/>
      <c r="E97" s="107"/>
      <c r="F97" s="107">
        <v>24</v>
      </c>
      <c r="G97" s="107">
        <f>H97+I97</f>
        <v>26</v>
      </c>
      <c r="H97" s="100">
        <v>26</v>
      </c>
      <c r="I97" s="60"/>
    </row>
    <row r="98" spans="1:9" ht="29.25" x14ac:dyDescent="0.2">
      <c r="A98" s="179">
        <v>3</v>
      </c>
      <c r="B98" s="262" t="s">
        <v>68</v>
      </c>
      <c r="C98" s="107">
        <f t="shared" si="9"/>
        <v>82</v>
      </c>
      <c r="D98" s="113"/>
      <c r="E98" s="113"/>
      <c r="F98" s="113"/>
      <c r="G98" s="107">
        <f>H98+I98</f>
        <v>82</v>
      </c>
      <c r="H98" s="113">
        <v>82</v>
      </c>
      <c r="I98" s="63"/>
    </row>
    <row r="99" spans="1:9" ht="15" x14ac:dyDescent="0.2">
      <c r="A99" s="180">
        <v>4</v>
      </c>
      <c r="B99" s="276" t="s">
        <v>120</v>
      </c>
      <c r="C99" s="107">
        <f t="shared" si="9"/>
        <v>100</v>
      </c>
      <c r="D99" s="92"/>
      <c r="E99" s="92"/>
      <c r="F99" s="92">
        <v>35</v>
      </c>
      <c r="G99" s="107">
        <f>H99+I99</f>
        <v>65</v>
      </c>
      <c r="H99" s="92">
        <v>65</v>
      </c>
      <c r="I99" s="62"/>
    </row>
    <row r="100" spans="1:9" ht="15" x14ac:dyDescent="0.2">
      <c r="A100" s="180">
        <v>5</v>
      </c>
      <c r="B100" s="175" t="s">
        <v>121</v>
      </c>
      <c r="C100" s="107">
        <f t="shared" si="9"/>
        <v>6</v>
      </c>
      <c r="D100" s="172"/>
      <c r="E100" s="172"/>
      <c r="F100" s="172"/>
      <c r="G100" s="107">
        <f>H100+I100</f>
        <v>6</v>
      </c>
      <c r="H100" s="92">
        <v>6</v>
      </c>
      <c r="I100" s="62"/>
    </row>
    <row r="101" spans="1:9" ht="15" x14ac:dyDescent="0.2">
      <c r="A101" s="180"/>
      <c r="B101" s="277"/>
      <c r="C101" s="107"/>
      <c r="D101" s="161"/>
      <c r="E101" s="161"/>
      <c r="F101" s="161"/>
      <c r="G101" s="113"/>
      <c r="H101" s="113"/>
      <c r="I101" s="278"/>
    </row>
    <row r="102" spans="1:9" ht="15.75" thickBot="1" x14ac:dyDescent="0.25">
      <c r="A102" s="68"/>
      <c r="B102" s="84"/>
      <c r="C102" s="113"/>
      <c r="D102" s="113"/>
      <c r="E102" s="113"/>
      <c r="F102" s="123"/>
      <c r="G102" s="113"/>
      <c r="H102" s="122"/>
      <c r="I102" s="81"/>
    </row>
    <row r="103" spans="1:9" ht="16.5" thickBot="1" x14ac:dyDescent="0.3">
      <c r="A103" s="142" t="s">
        <v>26</v>
      </c>
      <c r="B103" s="130" t="s">
        <v>32</v>
      </c>
      <c r="C103" s="132">
        <f>E103+F103+G103</f>
        <v>310</v>
      </c>
      <c r="D103" s="140"/>
      <c r="E103" s="126">
        <f>SUM(E104:E106)</f>
        <v>0</v>
      </c>
      <c r="F103" s="126">
        <f>SUM(F104:F106)</f>
        <v>0</v>
      </c>
      <c r="G103" s="145">
        <f>SUM(G104:G106)</f>
        <v>310</v>
      </c>
      <c r="H103" s="145">
        <f>SUM(H104:H106)</f>
        <v>210</v>
      </c>
      <c r="I103" s="267">
        <f>SUM(I104:I105)</f>
        <v>100</v>
      </c>
    </row>
    <row r="104" spans="1:9" ht="15" x14ac:dyDescent="0.2">
      <c r="A104" s="279">
        <v>1</v>
      </c>
      <c r="B104" s="280" t="s">
        <v>147</v>
      </c>
      <c r="C104" s="264">
        <f>E104+F104+G104</f>
        <v>100</v>
      </c>
      <c r="D104" s="281"/>
      <c r="E104" s="281"/>
      <c r="F104" s="282"/>
      <c r="G104" s="264">
        <f>H104+I104</f>
        <v>100</v>
      </c>
      <c r="H104" s="281">
        <v>0</v>
      </c>
      <c r="I104" s="281">
        <v>100</v>
      </c>
    </row>
    <row r="105" spans="1:9" ht="15" x14ac:dyDescent="0.2">
      <c r="A105" s="42">
        <v>2</v>
      </c>
      <c r="B105" s="175" t="s">
        <v>122</v>
      </c>
      <c r="C105" s="107">
        <f>E105+F105+G105</f>
        <v>210</v>
      </c>
      <c r="D105" s="283"/>
      <c r="E105" s="283"/>
      <c r="F105" s="284"/>
      <c r="G105" s="107">
        <v>210</v>
      </c>
      <c r="H105" s="97">
        <v>210</v>
      </c>
      <c r="I105" s="283"/>
    </row>
    <row r="106" spans="1:9" ht="15.75" thickBot="1" x14ac:dyDescent="0.25">
      <c r="A106" s="64"/>
      <c r="B106" s="204"/>
      <c r="C106" s="186"/>
      <c r="D106" s="113"/>
      <c r="E106" s="113"/>
      <c r="F106" s="113"/>
      <c r="G106" s="113"/>
      <c r="H106" s="113"/>
      <c r="I106" s="64"/>
    </row>
    <row r="107" spans="1:9" ht="16.5" thickBot="1" x14ac:dyDescent="0.3">
      <c r="A107" s="134" t="s">
        <v>27</v>
      </c>
      <c r="B107" s="205" t="s">
        <v>50</v>
      </c>
      <c r="C107" s="132">
        <f>E107+F107+G107</f>
        <v>113</v>
      </c>
      <c r="D107" s="140"/>
      <c r="E107" s="132">
        <f>SUM(E108:E109)</f>
        <v>0</v>
      </c>
      <c r="F107" s="140"/>
      <c r="G107" s="145">
        <f>SUM(G108:G109)</f>
        <v>113</v>
      </c>
      <c r="H107" s="145">
        <f>SUM(H108:H109)</f>
        <v>113</v>
      </c>
      <c r="I107" s="267">
        <f>SUM(I108:I109)</f>
        <v>0</v>
      </c>
    </row>
    <row r="108" spans="1:9" ht="15" x14ac:dyDescent="0.2">
      <c r="A108" s="178">
        <v>1</v>
      </c>
      <c r="B108" s="168" t="s">
        <v>123</v>
      </c>
      <c r="C108" s="92">
        <f>G108</f>
        <v>100</v>
      </c>
      <c r="D108" s="139"/>
      <c r="E108" s="139"/>
      <c r="F108" s="139"/>
      <c r="G108" s="139">
        <f>H108+I108</f>
        <v>100</v>
      </c>
      <c r="H108" s="139">
        <v>100</v>
      </c>
      <c r="I108" s="60"/>
    </row>
    <row r="109" spans="1:9" ht="15.75" thickBot="1" x14ac:dyDescent="0.25">
      <c r="A109" s="77">
        <v>2</v>
      </c>
      <c r="B109" s="16" t="s">
        <v>150</v>
      </c>
      <c r="C109" s="92">
        <f>G109</f>
        <v>13</v>
      </c>
      <c r="D109" s="82"/>
      <c r="E109" s="82"/>
      <c r="F109" s="82"/>
      <c r="G109" s="139">
        <f>H109+I109</f>
        <v>13</v>
      </c>
      <c r="H109" s="82">
        <v>13</v>
      </c>
      <c r="I109" s="72"/>
    </row>
    <row r="110" spans="1:9" ht="15" x14ac:dyDescent="0.2">
      <c r="A110" s="44"/>
      <c r="B110" s="44"/>
      <c r="C110" s="108"/>
      <c r="D110" s="108"/>
      <c r="E110" s="108"/>
      <c r="F110" s="108"/>
      <c r="G110" s="108"/>
      <c r="H110" s="108"/>
      <c r="I110" s="12"/>
    </row>
    <row r="111" spans="1:9" ht="15" x14ac:dyDescent="0.2">
      <c r="A111" s="44"/>
      <c r="B111" s="44"/>
      <c r="C111" s="108"/>
      <c r="D111" s="108"/>
      <c r="E111" s="108"/>
      <c r="F111" s="108"/>
      <c r="G111" s="108"/>
      <c r="H111" s="108"/>
      <c r="I111" s="12"/>
    </row>
    <row r="112" spans="1:9" ht="16.5" thickBot="1" x14ac:dyDescent="0.3">
      <c r="A112" s="65"/>
      <c r="B112" s="155" t="s">
        <v>124</v>
      </c>
      <c r="C112" s="115"/>
      <c r="D112" s="115"/>
      <c r="E112" s="115"/>
      <c r="F112" s="115"/>
      <c r="G112" s="115"/>
      <c r="H112" s="115"/>
      <c r="I112" s="65"/>
    </row>
    <row r="113" spans="1:11" ht="15.75" x14ac:dyDescent="0.25">
      <c r="A113" s="56"/>
      <c r="B113" s="58"/>
      <c r="C113" s="109"/>
      <c r="D113" s="109"/>
      <c r="E113" s="109"/>
      <c r="F113" s="109"/>
      <c r="G113" s="109"/>
      <c r="H113" s="109"/>
      <c r="I113" s="59"/>
    </row>
    <row r="114" spans="1:11" ht="15.75" x14ac:dyDescent="0.25">
      <c r="A114" s="66"/>
      <c r="B114" s="67" t="s">
        <v>29</v>
      </c>
      <c r="C114" s="80">
        <f>E114+F114+G114</f>
        <v>50</v>
      </c>
      <c r="D114" s="120">
        <f>D116+D118+D121</f>
        <v>0</v>
      </c>
      <c r="E114" s="83">
        <f>E116</f>
        <v>0</v>
      </c>
      <c r="F114" s="83">
        <f>F116</f>
        <v>0</v>
      </c>
      <c r="G114" s="83">
        <f>G116+G118+G121</f>
        <v>50</v>
      </c>
      <c r="H114" s="83">
        <f>H116+H118+H121</f>
        <v>0</v>
      </c>
      <c r="I114" s="308">
        <f>I116+I118+I121</f>
        <v>50</v>
      </c>
    </row>
    <row r="115" spans="1:11" ht="20.25" customHeight="1" thickBot="1" x14ac:dyDescent="0.3">
      <c r="A115" s="228"/>
      <c r="B115" s="309" t="s">
        <v>24</v>
      </c>
      <c r="C115" s="310"/>
      <c r="D115" s="311"/>
      <c r="E115" s="312"/>
      <c r="F115" s="82"/>
      <c r="G115" s="313"/>
      <c r="H115" s="310"/>
      <c r="I115" s="314"/>
    </row>
    <row r="116" spans="1:11" ht="16.5" hidden="1" thickBot="1" x14ac:dyDescent="0.3">
      <c r="A116" s="143" t="s">
        <v>25</v>
      </c>
      <c r="B116" s="144" t="s">
        <v>34</v>
      </c>
      <c r="C116" s="132">
        <f>E116+F116+G116</f>
        <v>0</v>
      </c>
      <c r="D116" s="140"/>
      <c r="E116" s="126">
        <f>SUM(E117:E129)</f>
        <v>0</v>
      </c>
      <c r="F116" s="126">
        <f>F117</f>
        <v>0</v>
      </c>
      <c r="G116" s="132">
        <f>G117</f>
        <v>0</v>
      </c>
      <c r="H116" s="132">
        <f>SUM(H117:H117)</f>
        <v>0</v>
      </c>
      <c r="I116" s="267">
        <f>SUM(I117:I117)</f>
        <v>0</v>
      </c>
    </row>
    <row r="117" spans="1:11" ht="15.75" hidden="1" thickBot="1" x14ac:dyDescent="0.25">
      <c r="A117" s="208"/>
      <c r="B117" s="209"/>
      <c r="C117" s="167"/>
      <c r="D117" s="82"/>
      <c r="E117" s="82"/>
      <c r="F117" s="82"/>
      <c r="G117" s="82"/>
      <c r="H117" s="82"/>
      <c r="I117" s="213"/>
    </row>
    <row r="118" spans="1:11" ht="16.5" thickBot="1" x14ac:dyDescent="0.3">
      <c r="A118" s="203" t="s">
        <v>26</v>
      </c>
      <c r="B118" s="166" t="s">
        <v>32</v>
      </c>
      <c r="C118" s="164">
        <f>E118+F118+G118</f>
        <v>50</v>
      </c>
      <c r="D118" s="160">
        <f>SUM(D120:D120)</f>
        <v>0</v>
      </c>
      <c r="E118" s="160">
        <f>SUM(E120:E120)</f>
        <v>0</v>
      </c>
      <c r="F118" s="103"/>
      <c r="G118" s="164">
        <f>SUM(G119:G120)</f>
        <v>50</v>
      </c>
      <c r="H118" s="285">
        <f>SUM(H119:H120)</f>
        <v>0</v>
      </c>
      <c r="I118" s="286">
        <f>SUM(I119:I120)</f>
        <v>50</v>
      </c>
    </row>
    <row r="119" spans="1:11" ht="15" x14ac:dyDescent="0.2">
      <c r="A119" s="304">
        <v>1</v>
      </c>
      <c r="B119" s="305" t="s">
        <v>151</v>
      </c>
      <c r="C119" s="287">
        <v>50</v>
      </c>
      <c r="D119" s="118"/>
      <c r="E119" s="118"/>
      <c r="F119" s="118"/>
      <c r="G119" s="306">
        <f>H119+I119</f>
        <v>50</v>
      </c>
      <c r="H119" s="307">
        <v>0</v>
      </c>
      <c r="I119" s="287">
        <v>50</v>
      </c>
    </row>
    <row r="120" spans="1:11" ht="13.5" customHeight="1" x14ac:dyDescent="0.2">
      <c r="A120" s="181"/>
      <c r="B120" s="19"/>
      <c r="C120" s="107"/>
      <c r="D120" s="118"/>
      <c r="E120" s="118"/>
      <c r="F120" s="118"/>
      <c r="G120" s="107"/>
      <c r="H120" s="107"/>
      <c r="I120" s="94"/>
    </row>
    <row r="121" spans="1:11" ht="16.5" hidden="1" thickBot="1" x14ac:dyDescent="0.3">
      <c r="A121" s="142" t="s">
        <v>27</v>
      </c>
      <c r="B121" s="190" t="s">
        <v>50</v>
      </c>
      <c r="C121" s="163">
        <f>E121+F121+G121+D121</f>
        <v>0</v>
      </c>
      <c r="D121" s="126">
        <f>SUM(D122)</f>
        <v>0</v>
      </c>
      <c r="E121" s="127"/>
      <c r="F121" s="127"/>
      <c r="G121" s="126">
        <f>SUM(G122)</f>
        <v>0</v>
      </c>
      <c r="H121" s="160">
        <f>H122</f>
        <v>0</v>
      </c>
      <c r="I121" s="267">
        <f>SUM(I122:I122)</f>
        <v>0</v>
      </c>
    </row>
    <row r="122" spans="1:11" ht="15.75" hidden="1" x14ac:dyDescent="0.25">
      <c r="A122" s="171"/>
      <c r="B122" s="168"/>
      <c r="C122" s="139"/>
      <c r="D122" s="107"/>
      <c r="E122" s="107"/>
      <c r="F122" s="107"/>
      <c r="G122" s="92">
        <f>H122</f>
        <v>0</v>
      </c>
      <c r="H122" s="107"/>
      <c r="I122" s="17"/>
    </row>
    <row r="123" spans="1:11" ht="15" x14ac:dyDescent="0.2">
      <c r="A123" s="44"/>
      <c r="B123" s="44"/>
      <c r="C123" s="108"/>
      <c r="D123" s="108"/>
      <c r="E123" s="108"/>
      <c r="F123" s="108"/>
      <c r="G123" s="108"/>
      <c r="H123" s="108"/>
      <c r="I123" s="12"/>
    </row>
    <row r="124" spans="1:11" ht="15.75" x14ac:dyDescent="0.25">
      <c r="A124" s="13"/>
      <c r="B124" s="13"/>
      <c r="C124" s="108"/>
      <c r="D124" s="108"/>
      <c r="E124" s="108"/>
      <c r="F124" s="108"/>
      <c r="G124" s="108"/>
      <c r="H124" s="108"/>
      <c r="I124" s="12"/>
    </row>
    <row r="125" spans="1:11" ht="15.75" x14ac:dyDescent="0.25">
      <c r="A125" s="13"/>
      <c r="B125" s="13"/>
      <c r="C125" s="108"/>
      <c r="D125" s="108"/>
      <c r="E125" s="108"/>
      <c r="F125" s="108"/>
      <c r="G125" s="108"/>
      <c r="H125" s="108"/>
      <c r="I125" s="12"/>
    </row>
    <row r="126" spans="1:11" ht="15.75" x14ac:dyDescent="0.25">
      <c r="A126" s="13"/>
      <c r="B126" s="13"/>
      <c r="C126" s="108"/>
      <c r="D126" s="108"/>
      <c r="E126" s="108"/>
      <c r="F126" s="108"/>
      <c r="G126" s="108"/>
      <c r="H126" s="108"/>
      <c r="I126" s="12"/>
    </row>
    <row r="127" spans="1:11" ht="15.75" x14ac:dyDescent="0.25">
      <c r="A127" s="2"/>
      <c r="B127" s="154" t="s">
        <v>35</v>
      </c>
      <c r="C127" s="101"/>
      <c r="D127" s="101"/>
      <c r="E127" s="101"/>
      <c r="F127" s="101"/>
      <c r="G127" s="101"/>
      <c r="H127" s="116"/>
      <c r="I127" s="44"/>
      <c r="J127" s="3"/>
      <c r="K127" s="3"/>
    </row>
    <row r="128" spans="1:11" s="7" customFormat="1" ht="15.75" x14ac:dyDescent="0.25">
      <c r="A128" s="165"/>
      <c r="B128" s="335" t="s">
        <v>29</v>
      </c>
      <c r="C128" s="83">
        <f>E128+F128+G128+D128</f>
        <v>4568</v>
      </c>
      <c r="D128" s="120">
        <f>D130+D149+D154</f>
        <v>0</v>
      </c>
      <c r="E128" s="120">
        <f>E130+E149</f>
        <v>0</v>
      </c>
      <c r="F128" s="120">
        <f>F130+F149+F154</f>
        <v>565</v>
      </c>
      <c r="G128" s="89">
        <f>G130+G149+G154</f>
        <v>4003</v>
      </c>
      <c r="H128" s="89">
        <f>H130+H149+H154</f>
        <v>3969.3</v>
      </c>
      <c r="I128" s="337">
        <f>I130+I149+I154</f>
        <v>33.700000000000003</v>
      </c>
    </row>
    <row r="129" spans="1:9" ht="16.5" thickBot="1" x14ac:dyDescent="0.3">
      <c r="A129" s="196"/>
      <c r="B129" s="153" t="s">
        <v>30</v>
      </c>
      <c r="C129" s="97"/>
      <c r="D129" s="97"/>
      <c r="E129" s="97"/>
      <c r="F129" s="97"/>
      <c r="G129" s="97"/>
      <c r="H129" s="97"/>
      <c r="I129" s="42"/>
    </row>
    <row r="130" spans="1:9" ht="16.5" thickBot="1" x14ac:dyDescent="0.3">
      <c r="A130" s="197" t="s">
        <v>25</v>
      </c>
      <c r="B130" s="125" t="s">
        <v>37</v>
      </c>
      <c r="C130" s="132">
        <f>E130+F130+G130</f>
        <v>3731</v>
      </c>
      <c r="D130" s="127"/>
      <c r="E130" s="132">
        <f>SUM(E131:E148)</f>
        <v>0</v>
      </c>
      <c r="F130" s="132">
        <f>SUM(F131:F148)</f>
        <v>565</v>
      </c>
      <c r="G130" s="132">
        <f>SUM(G131:G148)</f>
        <v>3166</v>
      </c>
      <c r="H130" s="132">
        <f>SUM(H131:H148)</f>
        <v>3166</v>
      </c>
      <c r="I130" s="128"/>
    </row>
    <row r="131" spans="1:9" ht="15" x14ac:dyDescent="0.2">
      <c r="A131" s="178">
        <v>1</v>
      </c>
      <c r="B131" s="62" t="s">
        <v>52</v>
      </c>
      <c r="C131" s="107">
        <f t="shared" ref="C131:C146" si="10">E131+F131+G131</f>
        <v>2000</v>
      </c>
      <c r="D131" s="118"/>
      <c r="E131" s="118"/>
      <c r="F131" s="118">
        <v>225</v>
      </c>
      <c r="G131" s="107">
        <f t="shared" ref="G131:G146" si="11">H131+I131</f>
        <v>1775</v>
      </c>
      <c r="H131" s="118">
        <v>1775</v>
      </c>
      <c r="I131" s="94"/>
    </row>
    <row r="132" spans="1:9" ht="15" x14ac:dyDescent="0.2">
      <c r="A132" s="178">
        <v>2</v>
      </c>
      <c r="B132" s="62" t="s">
        <v>58</v>
      </c>
      <c r="C132" s="107">
        <f t="shared" si="10"/>
        <v>235</v>
      </c>
      <c r="D132" s="118"/>
      <c r="E132" s="118"/>
      <c r="F132" s="118">
        <v>175</v>
      </c>
      <c r="G132" s="107">
        <f t="shared" si="11"/>
        <v>60</v>
      </c>
      <c r="H132" s="118">
        <v>60</v>
      </c>
      <c r="I132" s="94"/>
    </row>
    <row r="133" spans="1:9" ht="15" x14ac:dyDescent="0.2">
      <c r="A133" s="178">
        <v>3</v>
      </c>
      <c r="B133" s="62" t="s">
        <v>56</v>
      </c>
      <c r="C133" s="107">
        <f t="shared" si="10"/>
        <v>76</v>
      </c>
      <c r="D133" s="139"/>
      <c r="E133" s="139"/>
      <c r="F133" s="139"/>
      <c r="G133" s="107">
        <f t="shared" si="11"/>
        <v>76</v>
      </c>
      <c r="H133" s="139">
        <v>76</v>
      </c>
      <c r="I133" s="94"/>
    </row>
    <row r="134" spans="1:9" ht="15" x14ac:dyDescent="0.2">
      <c r="A134" s="179">
        <v>4</v>
      </c>
      <c r="B134" s="288" t="s">
        <v>125</v>
      </c>
      <c r="C134" s="107">
        <f t="shared" si="10"/>
        <v>620</v>
      </c>
      <c r="D134" s="139"/>
      <c r="E134" s="139"/>
      <c r="F134" s="139">
        <v>165</v>
      </c>
      <c r="G134" s="107">
        <f t="shared" si="11"/>
        <v>455</v>
      </c>
      <c r="H134" s="139">
        <v>455</v>
      </c>
      <c r="I134" s="94"/>
    </row>
    <row r="135" spans="1:9" ht="15" x14ac:dyDescent="0.2">
      <c r="A135" s="179">
        <v>5</v>
      </c>
      <c r="B135" s="62" t="s">
        <v>71</v>
      </c>
      <c r="C135" s="107">
        <f t="shared" si="10"/>
        <v>18</v>
      </c>
      <c r="D135" s="92"/>
      <c r="E135" s="92"/>
      <c r="F135" s="92"/>
      <c r="G135" s="107">
        <f t="shared" si="11"/>
        <v>18</v>
      </c>
      <c r="H135" s="92">
        <v>18</v>
      </c>
      <c r="I135" s="52"/>
    </row>
    <row r="136" spans="1:9" ht="15" x14ac:dyDescent="0.2">
      <c r="A136" s="179">
        <v>6</v>
      </c>
      <c r="B136" s="62" t="s">
        <v>76</v>
      </c>
      <c r="C136" s="107">
        <f t="shared" si="10"/>
        <v>70</v>
      </c>
      <c r="D136" s="92"/>
      <c r="E136" s="92"/>
      <c r="F136" s="92"/>
      <c r="G136" s="107">
        <f t="shared" si="11"/>
        <v>70</v>
      </c>
      <c r="H136" s="92">
        <v>70</v>
      </c>
      <c r="I136" s="52"/>
    </row>
    <row r="137" spans="1:9" ht="18.75" customHeight="1" x14ac:dyDescent="0.2">
      <c r="A137" s="179">
        <v>7</v>
      </c>
      <c r="B137" s="62" t="s">
        <v>66</v>
      </c>
      <c r="C137" s="107">
        <f t="shared" si="10"/>
        <v>150</v>
      </c>
      <c r="D137" s="92"/>
      <c r="E137" s="92"/>
      <c r="F137" s="92"/>
      <c r="G137" s="107">
        <f t="shared" si="11"/>
        <v>150</v>
      </c>
      <c r="H137" s="92">
        <v>150</v>
      </c>
      <c r="I137" s="52"/>
    </row>
    <row r="138" spans="1:9" ht="15" x14ac:dyDescent="0.2">
      <c r="A138" s="179">
        <v>8</v>
      </c>
      <c r="B138" s="246" t="s">
        <v>101</v>
      </c>
      <c r="C138" s="107">
        <f t="shared" si="10"/>
        <v>60</v>
      </c>
      <c r="D138" s="92"/>
      <c r="E138" s="92"/>
      <c r="F138" s="92"/>
      <c r="G138" s="107">
        <f t="shared" si="11"/>
        <v>60</v>
      </c>
      <c r="H138" s="92">
        <v>60</v>
      </c>
      <c r="I138" s="52"/>
    </row>
    <row r="139" spans="1:9" ht="15" x14ac:dyDescent="0.2">
      <c r="A139" s="179">
        <v>9</v>
      </c>
      <c r="B139" s="18" t="s">
        <v>103</v>
      </c>
      <c r="C139" s="107">
        <f t="shared" si="10"/>
        <v>9</v>
      </c>
      <c r="D139" s="92"/>
      <c r="E139" s="92"/>
      <c r="F139" s="92"/>
      <c r="G139" s="107">
        <f t="shared" si="11"/>
        <v>9</v>
      </c>
      <c r="H139" s="92">
        <v>9</v>
      </c>
      <c r="I139" s="52"/>
    </row>
    <row r="140" spans="1:9" ht="15" x14ac:dyDescent="0.2">
      <c r="A140" s="289">
        <v>10</v>
      </c>
      <c r="B140" s="18" t="s">
        <v>108</v>
      </c>
      <c r="C140" s="107">
        <f t="shared" si="10"/>
        <v>3</v>
      </c>
      <c r="D140" s="92"/>
      <c r="E140" s="92"/>
      <c r="F140" s="92"/>
      <c r="G140" s="107">
        <f t="shared" si="11"/>
        <v>3</v>
      </c>
      <c r="H140" s="92">
        <v>3</v>
      </c>
      <c r="I140" s="52"/>
    </row>
    <row r="141" spans="1:9" ht="15.75" customHeight="1" x14ac:dyDescent="0.2">
      <c r="A141" s="289">
        <v>11</v>
      </c>
      <c r="B141" s="19" t="s">
        <v>141</v>
      </c>
      <c r="C141" s="107">
        <f t="shared" si="10"/>
        <v>130</v>
      </c>
      <c r="D141" s="107"/>
      <c r="E141" s="107"/>
      <c r="F141" s="107"/>
      <c r="G141" s="107">
        <f t="shared" si="11"/>
        <v>130</v>
      </c>
      <c r="H141" s="107">
        <v>130</v>
      </c>
      <c r="I141" s="52"/>
    </row>
    <row r="142" spans="1:9" ht="15.75" customHeight="1" x14ac:dyDescent="0.2">
      <c r="A142" s="290">
        <v>12</v>
      </c>
      <c r="B142" s="19" t="s">
        <v>126</v>
      </c>
      <c r="C142" s="107">
        <f t="shared" si="10"/>
        <v>78</v>
      </c>
      <c r="D142" s="97"/>
      <c r="E142" s="97"/>
      <c r="F142" s="97"/>
      <c r="G142" s="107">
        <f t="shared" si="11"/>
        <v>78</v>
      </c>
      <c r="H142" s="97">
        <v>78</v>
      </c>
      <c r="I142" s="42"/>
    </row>
    <row r="143" spans="1:9" ht="15.75" customHeight="1" x14ac:dyDescent="0.2">
      <c r="A143" s="290">
        <v>13</v>
      </c>
      <c r="B143" s="19" t="s">
        <v>127</v>
      </c>
      <c r="C143" s="107">
        <f t="shared" si="10"/>
        <v>70</v>
      </c>
      <c r="D143" s="97"/>
      <c r="E143" s="97"/>
      <c r="F143" s="97"/>
      <c r="G143" s="107">
        <f t="shared" si="11"/>
        <v>70</v>
      </c>
      <c r="H143" s="97">
        <v>70</v>
      </c>
      <c r="I143" s="42"/>
    </row>
    <row r="144" spans="1:9" ht="15.75" customHeight="1" x14ac:dyDescent="0.2">
      <c r="A144" s="291">
        <v>14</v>
      </c>
      <c r="B144" s="195" t="s">
        <v>128</v>
      </c>
      <c r="C144" s="107">
        <f t="shared" si="10"/>
        <v>72</v>
      </c>
      <c r="D144" s="97"/>
      <c r="E144" s="97"/>
      <c r="F144" s="97"/>
      <c r="G144" s="107">
        <f t="shared" si="11"/>
        <v>72</v>
      </c>
      <c r="H144" s="97">
        <v>72</v>
      </c>
      <c r="I144" s="42"/>
    </row>
    <row r="145" spans="1:9" ht="15.75" customHeight="1" x14ac:dyDescent="0.2">
      <c r="A145" s="291">
        <v>15</v>
      </c>
      <c r="B145" s="195" t="s">
        <v>129</v>
      </c>
      <c r="C145" s="107">
        <f t="shared" si="10"/>
        <v>80</v>
      </c>
      <c r="D145" s="97"/>
      <c r="E145" s="97"/>
      <c r="F145" s="97"/>
      <c r="G145" s="107">
        <f t="shared" si="11"/>
        <v>80</v>
      </c>
      <c r="H145" s="97">
        <v>80</v>
      </c>
      <c r="I145" s="42"/>
    </row>
    <row r="146" spans="1:9" ht="15.75" customHeight="1" x14ac:dyDescent="0.2">
      <c r="A146" s="291">
        <v>16</v>
      </c>
      <c r="B146" s="42" t="s">
        <v>142</v>
      </c>
      <c r="C146" s="107">
        <f t="shared" si="10"/>
        <v>60</v>
      </c>
      <c r="D146" s="97"/>
      <c r="E146" s="97"/>
      <c r="F146" s="97"/>
      <c r="G146" s="107">
        <f t="shared" si="11"/>
        <v>60</v>
      </c>
      <c r="H146" s="97">
        <v>60</v>
      </c>
      <c r="I146" s="42"/>
    </row>
    <row r="147" spans="1:9" ht="15.75" customHeight="1" x14ac:dyDescent="0.2">
      <c r="A147" s="291"/>
      <c r="B147" s="42"/>
      <c r="C147" s="97"/>
      <c r="D147" s="97"/>
      <c r="E147" s="97"/>
      <c r="F147" s="97"/>
      <c r="G147" s="97"/>
      <c r="H147" s="97"/>
      <c r="I147" s="42"/>
    </row>
    <row r="148" spans="1:9" ht="15.75" customHeight="1" thickBot="1" x14ac:dyDescent="0.25">
      <c r="A148" s="292"/>
      <c r="B148" s="42"/>
      <c r="C148" s="97"/>
      <c r="D148" s="97"/>
      <c r="E148" s="97"/>
      <c r="F148" s="97"/>
      <c r="G148" s="97"/>
      <c r="H148" s="97"/>
      <c r="I148" s="42"/>
    </row>
    <row r="149" spans="1:9" ht="16.5" thickBot="1" x14ac:dyDescent="0.3">
      <c r="A149" s="203" t="s">
        <v>26</v>
      </c>
      <c r="B149" s="130" t="s">
        <v>32</v>
      </c>
      <c r="C149" s="132">
        <f>E149+F149+G149</f>
        <v>515</v>
      </c>
      <c r="D149" s="127"/>
      <c r="E149" s="132">
        <f>SUM(E150:E153)</f>
        <v>0</v>
      </c>
      <c r="F149" s="132">
        <f>SUM(F150:F153)</f>
        <v>0</v>
      </c>
      <c r="G149" s="132">
        <f>SUM(G150:G153)</f>
        <v>515</v>
      </c>
      <c r="H149" s="132">
        <f>SUM(H150:H153)</f>
        <v>481.3</v>
      </c>
      <c r="I149" s="132">
        <f>SUM(I150:I153)</f>
        <v>33.700000000000003</v>
      </c>
    </row>
    <row r="150" spans="1:9" ht="16.5" customHeight="1" x14ac:dyDescent="0.2">
      <c r="A150" s="181">
        <v>1</v>
      </c>
      <c r="B150" s="170" t="s">
        <v>60</v>
      </c>
      <c r="C150" s="107">
        <f>E150+F150+G150</f>
        <v>356.3</v>
      </c>
      <c r="D150" s="118"/>
      <c r="E150" s="118"/>
      <c r="F150" s="118"/>
      <c r="G150" s="107">
        <f>H150+I150</f>
        <v>356.3</v>
      </c>
      <c r="H150" s="129">
        <v>356.3</v>
      </c>
      <c r="I150" s="94"/>
    </row>
    <row r="151" spans="1:9" ht="16.5" customHeight="1" x14ac:dyDescent="0.2">
      <c r="A151" s="182">
        <v>2</v>
      </c>
      <c r="B151" s="18" t="s">
        <v>130</v>
      </c>
      <c r="C151" s="107">
        <f>E151+F151+G151</f>
        <v>70</v>
      </c>
      <c r="D151" s="118"/>
      <c r="E151" s="118"/>
      <c r="F151" s="118"/>
      <c r="G151" s="92">
        <v>70</v>
      </c>
      <c r="H151" s="129">
        <v>70</v>
      </c>
      <c r="I151" s="94"/>
    </row>
    <row r="152" spans="1:9" ht="16.5" customHeight="1" x14ac:dyDescent="0.2">
      <c r="A152" s="293">
        <v>3</v>
      </c>
      <c r="B152" s="294" t="s">
        <v>131</v>
      </c>
      <c r="C152" s="107">
        <f>E152+F152+G152</f>
        <v>55</v>
      </c>
      <c r="D152" s="295"/>
      <c r="E152" s="295"/>
      <c r="F152" s="295"/>
      <c r="G152" s="296">
        <f>H152+I152</f>
        <v>55</v>
      </c>
      <c r="H152" s="297">
        <v>55</v>
      </c>
      <c r="I152" s="94"/>
    </row>
    <row r="153" spans="1:9" ht="15" customHeight="1" thickBot="1" x14ac:dyDescent="0.25">
      <c r="A153" s="64">
        <v>4</v>
      </c>
      <c r="B153" s="42" t="s">
        <v>159</v>
      </c>
      <c r="C153" s="107">
        <f>E153+F153+G153</f>
        <v>33.700000000000003</v>
      </c>
      <c r="D153" s="97"/>
      <c r="E153" s="97"/>
      <c r="F153" s="97"/>
      <c r="G153" s="296">
        <f>H153+I153</f>
        <v>33.700000000000003</v>
      </c>
      <c r="H153" s="97"/>
      <c r="I153" s="326">
        <v>33.700000000000003</v>
      </c>
    </row>
    <row r="154" spans="1:9" ht="15" customHeight="1" thickBot="1" x14ac:dyDescent="0.3">
      <c r="A154" s="134" t="s">
        <v>27</v>
      </c>
      <c r="B154" s="162" t="s">
        <v>50</v>
      </c>
      <c r="C154" s="163">
        <f>E154+F154+G154+D154</f>
        <v>322</v>
      </c>
      <c r="D154" s="126">
        <f t="shared" ref="D154:I154" si="12">SUM(D155:D157)</f>
        <v>0</v>
      </c>
      <c r="E154" s="126">
        <f t="shared" si="12"/>
        <v>0</v>
      </c>
      <c r="F154" s="126">
        <f t="shared" si="12"/>
        <v>0</v>
      </c>
      <c r="G154" s="126">
        <f t="shared" si="12"/>
        <v>322</v>
      </c>
      <c r="H154" s="126">
        <f>SUM(H155:H157)</f>
        <v>322</v>
      </c>
      <c r="I154" s="126">
        <f t="shared" si="12"/>
        <v>0</v>
      </c>
    </row>
    <row r="155" spans="1:9" ht="15" customHeight="1" x14ac:dyDescent="0.25">
      <c r="A155" s="178">
        <v>1</v>
      </c>
      <c r="B155" s="170" t="s">
        <v>53</v>
      </c>
      <c r="C155" s="107">
        <f>E155+F155+G155</f>
        <v>197</v>
      </c>
      <c r="D155" s="118"/>
      <c r="E155" s="118"/>
      <c r="F155" s="118"/>
      <c r="G155" s="107">
        <f>H155+I155</f>
        <v>197</v>
      </c>
      <c r="H155" s="118">
        <v>197</v>
      </c>
      <c r="I155" s="133"/>
    </row>
    <row r="156" spans="1:9" ht="15" customHeight="1" x14ac:dyDescent="0.25">
      <c r="A156" s="178">
        <v>2</v>
      </c>
      <c r="B156" s="170" t="s">
        <v>132</v>
      </c>
      <c r="C156" s="107">
        <f>E156+F156+G156</f>
        <v>25</v>
      </c>
      <c r="D156" s="118"/>
      <c r="E156" s="118"/>
      <c r="F156" s="118"/>
      <c r="G156" s="107">
        <f>H156+I156</f>
        <v>25</v>
      </c>
      <c r="H156" s="118">
        <v>25</v>
      </c>
      <c r="I156" s="133"/>
    </row>
    <row r="157" spans="1:9" ht="15" customHeight="1" x14ac:dyDescent="0.25">
      <c r="A157" s="182">
        <v>3</v>
      </c>
      <c r="B157" s="168" t="s">
        <v>158</v>
      </c>
      <c r="C157" s="107">
        <f>E157+F157+G157</f>
        <v>100</v>
      </c>
      <c r="D157" s="107"/>
      <c r="E157" s="107"/>
      <c r="F157" s="107"/>
      <c r="G157" s="107">
        <f>H157+I157</f>
        <v>100</v>
      </c>
      <c r="H157" s="107">
        <v>100</v>
      </c>
      <c r="I157" s="54"/>
    </row>
    <row r="158" spans="1:9" ht="15" customHeight="1" x14ac:dyDescent="0.25">
      <c r="A158" s="206"/>
      <c r="B158" s="10"/>
      <c r="C158" s="101"/>
      <c r="D158" s="101"/>
      <c r="E158" s="101"/>
      <c r="F158" s="101"/>
      <c r="G158" s="101"/>
      <c r="H158" s="101"/>
      <c r="I158" s="49"/>
    </row>
    <row r="159" spans="1:9" ht="15" customHeight="1" x14ac:dyDescent="0.25">
      <c r="A159" s="206"/>
      <c r="B159" s="10"/>
      <c r="C159" s="101"/>
      <c r="D159" s="101"/>
      <c r="E159" s="101"/>
      <c r="F159" s="101"/>
      <c r="G159" s="101"/>
      <c r="H159" s="101"/>
      <c r="I159" s="49"/>
    </row>
    <row r="160" spans="1:9" ht="15" customHeight="1" x14ac:dyDescent="0.25">
      <c r="A160" s="206"/>
      <c r="B160" s="10"/>
      <c r="C160" s="101"/>
      <c r="D160" s="101"/>
      <c r="E160" s="101"/>
      <c r="F160" s="101"/>
      <c r="G160" s="101"/>
      <c r="H160" s="101"/>
      <c r="I160" s="49"/>
    </row>
    <row r="161" spans="1:13" ht="15" customHeight="1" x14ac:dyDescent="0.25">
      <c r="A161" s="206"/>
      <c r="B161" s="10"/>
      <c r="C161" s="101"/>
      <c r="D161" s="101"/>
      <c r="E161" s="101"/>
      <c r="F161" s="101"/>
      <c r="G161" s="101"/>
      <c r="H161" s="101"/>
      <c r="I161" s="49"/>
    </row>
    <row r="162" spans="1:13" ht="15" customHeight="1" x14ac:dyDescent="0.25">
      <c r="A162" s="206"/>
      <c r="B162" s="10"/>
      <c r="C162" s="101"/>
      <c r="D162" s="101"/>
      <c r="E162" s="101"/>
      <c r="F162" s="101"/>
      <c r="G162" s="101"/>
      <c r="H162" s="101"/>
      <c r="I162" s="49"/>
    </row>
    <row r="163" spans="1:13" ht="15" customHeight="1" x14ac:dyDescent="0.25">
      <c r="A163" s="206"/>
      <c r="B163" s="10"/>
      <c r="C163" s="101"/>
      <c r="D163" s="101"/>
      <c r="E163" s="101"/>
      <c r="F163" s="101"/>
      <c r="G163" s="101"/>
      <c r="H163" s="101"/>
      <c r="I163" s="49"/>
    </row>
    <row r="164" spans="1:13" ht="15" customHeight="1" x14ac:dyDescent="0.25">
      <c r="A164" s="206"/>
      <c r="B164" s="10"/>
      <c r="C164" s="101"/>
      <c r="D164" s="101"/>
      <c r="E164" s="101"/>
      <c r="F164" s="101"/>
      <c r="G164" s="101"/>
      <c r="H164" s="101"/>
      <c r="I164" s="49"/>
    </row>
    <row r="165" spans="1:13" ht="15" customHeight="1" x14ac:dyDescent="0.25">
      <c r="A165" s="206"/>
      <c r="B165" s="10"/>
      <c r="C165" s="101"/>
      <c r="D165" s="101"/>
      <c r="E165" s="101"/>
      <c r="F165" s="101"/>
      <c r="G165" s="101"/>
      <c r="H165" s="101"/>
      <c r="I165" s="49"/>
    </row>
    <row r="166" spans="1:13" ht="15" customHeight="1" x14ac:dyDescent="0.25">
      <c r="A166" s="206"/>
      <c r="B166" s="10"/>
      <c r="C166" s="101"/>
      <c r="D166" s="101"/>
      <c r="E166" s="101"/>
      <c r="F166" s="101"/>
      <c r="G166" s="101"/>
      <c r="H166" s="101"/>
      <c r="I166" s="49"/>
    </row>
    <row r="167" spans="1:13" ht="15" customHeight="1" x14ac:dyDescent="0.25">
      <c r="A167" s="206"/>
      <c r="B167" s="10"/>
      <c r="C167" s="101"/>
      <c r="D167" s="101"/>
      <c r="E167" s="101"/>
      <c r="F167" s="101"/>
      <c r="G167" s="101"/>
      <c r="H167" s="101"/>
      <c r="I167" s="49"/>
    </row>
    <row r="168" spans="1:13" ht="15" customHeight="1" x14ac:dyDescent="0.25">
      <c r="A168" s="206"/>
      <c r="B168" s="10"/>
      <c r="C168" s="101"/>
      <c r="D168" s="101"/>
      <c r="E168" s="101"/>
      <c r="F168" s="101"/>
      <c r="G168" s="101"/>
      <c r="H168" s="101"/>
      <c r="I168" s="49"/>
    </row>
    <row r="169" spans="1:13" ht="15.75" x14ac:dyDescent="0.25">
      <c r="A169" s="44"/>
      <c r="B169" s="10"/>
      <c r="C169" s="101"/>
      <c r="D169" s="101"/>
      <c r="E169" s="101"/>
      <c r="F169" s="101"/>
      <c r="G169" s="101"/>
      <c r="H169" s="101"/>
      <c r="I169" s="49"/>
    </row>
    <row r="170" spans="1:13" s="7" customFormat="1" ht="16.5" thickBot="1" x14ac:dyDescent="0.3">
      <c r="A170" s="11"/>
      <c r="B170" s="154" t="s">
        <v>36</v>
      </c>
      <c r="C170" s="101"/>
      <c r="D170" s="101"/>
      <c r="E170" s="101"/>
      <c r="F170" s="101"/>
      <c r="G170" s="101"/>
      <c r="H170" s="101"/>
      <c r="I170" s="44"/>
    </row>
    <row r="171" spans="1:13" ht="15.75" x14ac:dyDescent="0.25">
      <c r="A171" s="86"/>
      <c r="B171" s="73" t="s">
        <v>29</v>
      </c>
      <c r="C171" s="119"/>
      <c r="D171" s="105"/>
      <c r="E171" s="105"/>
      <c r="F171" s="105"/>
      <c r="G171" s="74"/>
      <c r="H171" s="74"/>
      <c r="I171" s="50"/>
    </row>
    <row r="172" spans="1:13" ht="15.75" x14ac:dyDescent="0.25">
      <c r="A172" s="87"/>
      <c r="B172" s="88" t="s">
        <v>24</v>
      </c>
      <c r="C172" s="120">
        <f>E172+F172+G172</f>
        <v>6217</v>
      </c>
      <c r="D172" s="107"/>
      <c r="E172" s="120">
        <f>E174</f>
        <v>0</v>
      </c>
      <c r="F172" s="120">
        <f>F174+F180+F184</f>
        <v>0</v>
      </c>
      <c r="G172" s="89">
        <f>G174+G180+G184</f>
        <v>6217</v>
      </c>
      <c r="H172" s="89">
        <f>H174+H180+H184</f>
        <v>6217</v>
      </c>
      <c r="I172" s="214">
        <f>I174+I180+I184</f>
        <v>0</v>
      </c>
    </row>
    <row r="173" spans="1:13" ht="16.5" thickBot="1" x14ac:dyDescent="0.3">
      <c r="A173" s="9"/>
      <c r="B173" s="75"/>
      <c r="C173" s="147"/>
      <c r="D173" s="106"/>
      <c r="E173" s="106"/>
      <c r="F173" s="106"/>
      <c r="G173" s="90"/>
      <c r="H173" s="90"/>
      <c r="I173" s="51"/>
    </row>
    <row r="174" spans="1:13" ht="16.5" thickBot="1" x14ac:dyDescent="0.3">
      <c r="A174" s="136" t="s">
        <v>25</v>
      </c>
      <c r="B174" s="124" t="s">
        <v>37</v>
      </c>
      <c r="C174" s="149">
        <f>E174+F174+G174</f>
        <v>1310</v>
      </c>
      <c r="D174" s="148"/>
      <c r="E174" s="137">
        <f>SUM(E175:E179)</f>
        <v>0</v>
      </c>
      <c r="F174" s="137">
        <f>SUM(F175:F179)</f>
        <v>0</v>
      </c>
      <c r="G174" s="137">
        <f>SUM(G175:G179)</f>
        <v>1310</v>
      </c>
      <c r="H174" s="138">
        <f>SUM(H175:H179)</f>
        <v>1310</v>
      </c>
      <c r="I174" s="128"/>
    </row>
    <row r="175" spans="1:13" ht="15.75" customHeight="1" x14ac:dyDescent="0.2">
      <c r="A175" s="183">
        <v>1</v>
      </c>
      <c r="B175" s="76" t="s">
        <v>133</v>
      </c>
      <c r="C175" s="107">
        <f>E175+F175+G175</f>
        <v>150</v>
      </c>
      <c r="D175" s="118"/>
      <c r="E175" s="118"/>
      <c r="F175" s="118"/>
      <c r="G175" s="107">
        <v>150</v>
      </c>
      <c r="H175" s="135">
        <v>150</v>
      </c>
      <c r="I175" s="94"/>
    </row>
    <row r="176" spans="1:13" ht="15" x14ac:dyDescent="0.2">
      <c r="A176" s="168">
        <v>2</v>
      </c>
      <c r="B176" s="18" t="s">
        <v>54</v>
      </c>
      <c r="C176" s="107">
        <f>E176+F176+G176</f>
        <v>670</v>
      </c>
      <c r="D176" s="107"/>
      <c r="E176" s="107"/>
      <c r="F176" s="107"/>
      <c r="G176" s="107">
        <f>H176+I176</f>
        <v>670</v>
      </c>
      <c r="H176" s="107">
        <v>670</v>
      </c>
      <c r="I176" s="18"/>
      <c r="J176" s="2"/>
      <c r="K176" s="2"/>
      <c r="L176" s="2"/>
      <c r="M176" s="2"/>
    </row>
    <row r="177" spans="1:13" ht="15" x14ac:dyDescent="0.2">
      <c r="A177" s="168">
        <v>3</v>
      </c>
      <c r="B177" s="18" t="s">
        <v>70</v>
      </c>
      <c r="C177" s="107">
        <f>E177+F177+G177</f>
        <v>420</v>
      </c>
      <c r="D177" s="107"/>
      <c r="E177" s="107"/>
      <c r="F177" s="107"/>
      <c r="G177" s="107">
        <f>H177+I177</f>
        <v>420</v>
      </c>
      <c r="H177" s="107">
        <v>420</v>
      </c>
      <c r="I177" s="173"/>
      <c r="J177" s="2"/>
      <c r="K177" s="2"/>
      <c r="L177" s="2"/>
      <c r="M177" s="2"/>
    </row>
    <row r="178" spans="1:13" ht="30" x14ac:dyDescent="0.2">
      <c r="A178" s="168">
        <v>4</v>
      </c>
      <c r="B178" s="303" t="s">
        <v>135</v>
      </c>
      <c r="C178" s="107">
        <f>E178+F178+G178</f>
        <v>70</v>
      </c>
      <c r="D178" s="107"/>
      <c r="E178" s="107"/>
      <c r="F178" s="107"/>
      <c r="G178" s="107">
        <f>H178+I178</f>
        <v>70</v>
      </c>
      <c r="H178" s="107">
        <v>70</v>
      </c>
      <c r="I178" s="173"/>
      <c r="J178" s="2"/>
      <c r="K178" s="2"/>
      <c r="L178" s="2"/>
      <c r="M178" s="2"/>
    </row>
    <row r="179" spans="1:13" ht="14.25" x14ac:dyDescent="0.2">
      <c r="A179" s="168"/>
      <c r="B179" s="172"/>
      <c r="C179" s="172"/>
      <c r="D179" s="172"/>
      <c r="E179" s="172"/>
      <c r="F179" s="172"/>
      <c r="G179" s="172"/>
      <c r="H179" s="172"/>
      <c r="I179" s="172"/>
      <c r="J179" s="2"/>
      <c r="K179" s="2"/>
      <c r="L179" s="2"/>
      <c r="M179" s="2"/>
    </row>
    <row r="180" spans="1:13" ht="16.5" thickBot="1" x14ac:dyDescent="0.3">
      <c r="A180" s="298" t="s">
        <v>26</v>
      </c>
      <c r="B180" s="25" t="s">
        <v>32</v>
      </c>
      <c r="C180" s="299">
        <f t="shared" ref="C180:C185" si="13">E180+F180+G180</f>
        <v>4837</v>
      </c>
      <c r="D180" s="100"/>
      <c r="E180" s="300">
        <f>SUM(E181:E183)</f>
        <v>0</v>
      </c>
      <c r="F180" s="300">
        <f>SUM(F181:F183)</f>
        <v>0</v>
      </c>
      <c r="G180" s="301">
        <f>SUM(G181:G183)</f>
        <v>4837</v>
      </c>
      <c r="H180" s="300">
        <f>SUM(H181:H183)</f>
        <v>4837</v>
      </c>
      <c r="I180" s="302">
        <f>SUM(I181:I181)</f>
        <v>0</v>
      </c>
      <c r="J180" s="2"/>
      <c r="K180" s="2"/>
      <c r="L180" s="2"/>
      <c r="M180" s="2"/>
    </row>
    <row r="181" spans="1:13" ht="42.75" customHeight="1" x14ac:dyDescent="0.2">
      <c r="A181" s="222">
        <v>1</v>
      </c>
      <c r="B181" s="223" t="s">
        <v>134</v>
      </c>
      <c r="C181" s="118">
        <f t="shared" si="13"/>
        <v>4700</v>
      </c>
      <c r="D181" s="105"/>
      <c r="E181" s="224"/>
      <c r="F181" s="105"/>
      <c r="G181" s="118">
        <f>H181+I181</f>
        <v>4700</v>
      </c>
      <c r="H181" s="224">
        <v>4700</v>
      </c>
      <c r="I181" s="50"/>
      <c r="J181" s="2"/>
      <c r="K181" s="2"/>
      <c r="L181" s="2"/>
      <c r="M181" s="2"/>
    </row>
    <row r="182" spans="1:13" ht="33.75" customHeight="1" x14ac:dyDescent="0.2">
      <c r="A182" s="68">
        <v>2</v>
      </c>
      <c r="B182" s="303" t="s">
        <v>146</v>
      </c>
      <c r="C182" s="97">
        <f t="shared" si="13"/>
        <v>20</v>
      </c>
      <c r="D182" s="97"/>
      <c r="E182" s="97"/>
      <c r="F182" s="97"/>
      <c r="G182" s="97">
        <f>H182+I182</f>
        <v>20</v>
      </c>
      <c r="H182" s="97">
        <v>20</v>
      </c>
      <c r="I182" s="45"/>
      <c r="J182" s="2"/>
      <c r="K182" s="2"/>
      <c r="L182" s="2"/>
      <c r="M182" s="2"/>
    </row>
    <row r="183" spans="1:13" ht="15.75" thickBot="1" x14ac:dyDescent="0.25">
      <c r="A183" s="64">
        <v>3</v>
      </c>
      <c r="B183" s="303" t="s">
        <v>149</v>
      </c>
      <c r="C183" s="97">
        <f t="shared" si="13"/>
        <v>117</v>
      </c>
      <c r="D183" s="97"/>
      <c r="E183" s="97"/>
      <c r="F183" s="97"/>
      <c r="G183" s="97">
        <f>H183+I183</f>
        <v>117</v>
      </c>
      <c r="H183" s="97">
        <v>117</v>
      </c>
      <c r="I183" s="97"/>
      <c r="J183" s="2"/>
      <c r="K183" s="2"/>
      <c r="L183" s="2"/>
      <c r="M183" s="2"/>
    </row>
    <row r="184" spans="1:13" ht="16.5" thickBot="1" x14ac:dyDescent="0.3">
      <c r="A184" s="134" t="s">
        <v>27</v>
      </c>
      <c r="B184" s="125" t="s">
        <v>50</v>
      </c>
      <c r="C184" s="126">
        <f t="shared" si="13"/>
        <v>70</v>
      </c>
      <c r="D184" s="127"/>
      <c r="E184" s="138">
        <f>SUM(E186:E187)</f>
        <v>0</v>
      </c>
      <c r="F184" s="127"/>
      <c r="G184" s="138">
        <f>SUM(G185:G186)</f>
        <v>70</v>
      </c>
      <c r="H184" s="138">
        <f>SUM(H185:H186)</f>
        <v>70</v>
      </c>
      <c r="I184" s="128"/>
      <c r="J184" s="2"/>
    </row>
    <row r="185" spans="1:13" ht="15.75" x14ac:dyDescent="0.25">
      <c r="A185" s="171">
        <v>1</v>
      </c>
      <c r="B185" s="19" t="s">
        <v>143</v>
      </c>
      <c r="C185" s="118">
        <f t="shared" si="13"/>
        <v>70</v>
      </c>
      <c r="D185" s="118"/>
      <c r="E185" s="95"/>
      <c r="F185" s="118"/>
      <c r="G185" s="118">
        <f>H185+I185</f>
        <v>70</v>
      </c>
      <c r="H185" s="118">
        <v>70</v>
      </c>
      <c r="I185" s="19"/>
      <c r="J185" s="2"/>
    </row>
    <row r="186" spans="1:13" ht="18" customHeight="1" x14ac:dyDescent="0.25">
      <c r="A186" s="171"/>
      <c r="B186" s="19"/>
      <c r="C186" s="139"/>
      <c r="D186" s="118"/>
      <c r="E186" s="95"/>
      <c r="F186" s="118"/>
      <c r="G186" s="118"/>
      <c r="H186" s="118"/>
      <c r="I186" s="19"/>
      <c r="J186" s="2"/>
    </row>
    <row r="187" spans="1:13" x14ac:dyDescent="0.2">
      <c r="A187" s="2"/>
      <c r="B187" s="2"/>
      <c r="C187" s="2"/>
      <c r="D187" s="4"/>
      <c r="E187" s="2"/>
      <c r="F187" s="2"/>
      <c r="G187" s="2"/>
      <c r="H187" s="2"/>
      <c r="I187" s="2"/>
      <c r="J187" s="4"/>
    </row>
    <row r="188" spans="1:13" ht="16.5" x14ac:dyDescent="0.2">
      <c r="A188" s="384" t="s">
        <v>136</v>
      </c>
      <c r="B188" s="384"/>
      <c r="C188" s="384"/>
      <c r="D188" s="384"/>
      <c r="E188" s="384"/>
      <c r="F188" s="384"/>
      <c r="G188" s="384"/>
      <c r="H188" s="384"/>
      <c r="I188" s="384"/>
      <c r="J188" s="4"/>
    </row>
    <row r="189" spans="1:13" ht="16.5" x14ac:dyDescent="0.25">
      <c r="A189" s="371" t="s">
        <v>77</v>
      </c>
      <c r="B189" s="371"/>
      <c r="C189" s="371"/>
      <c r="D189" s="371"/>
      <c r="E189" s="371"/>
      <c r="F189" s="371"/>
      <c r="G189" s="371"/>
      <c r="H189" s="371"/>
      <c r="I189" s="371"/>
      <c r="J189" s="4"/>
    </row>
    <row r="190" spans="1:13" ht="16.5" x14ac:dyDescent="0.25">
      <c r="A190" s="371" t="s">
        <v>78</v>
      </c>
      <c r="B190" s="371"/>
      <c r="C190" s="371"/>
      <c r="D190" s="371"/>
      <c r="E190" s="371"/>
      <c r="F190" s="371"/>
      <c r="G190" s="371"/>
      <c r="H190" s="371"/>
      <c r="I190" s="371"/>
      <c r="J190" s="4"/>
    </row>
    <row r="191" spans="1:13" ht="16.5" x14ac:dyDescent="0.25">
      <c r="A191" s="371"/>
      <c r="B191" s="371"/>
      <c r="C191" s="371"/>
      <c r="D191" s="371"/>
      <c r="E191" s="371"/>
      <c r="F191" s="371"/>
      <c r="G191" s="371"/>
      <c r="H191" s="371"/>
      <c r="I191" s="371"/>
      <c r="J191" s="2"/>
    </row>
    <row r="192" spans="1:13" x14ac:dyDescent="0.2">
      <c r="A192" s="3"/>
      <c r="B192" s="3" t="s">
        <v>67</v>
      </c>
      <c r="C192" s="3"/>
      <c r="D192" s="3"/>
      <c r="E192" s="2"/>
      <c r="F192" s="2"/>
      <c r="G192" s="2"/>
      <c r="H192" s="2"/>
      <c r="I192" s="2"/>
      <c r="J192" s="2"/>
    </row>
    <row r="193" spans="1:13" x14ac:dyDescent="0.2">
      <c r="A193" s="3"/>
      <c r="B193" s="3"/>
      <c r="C193" s="3"/>
      <c r="D193" s="3"/>
      <c r="E193" s="2"/>
      <c r="F193" s="2"/>
      <c r="G193" s="2"/>
      <c r="H193" s="2"/>
      <c r="I193" s="2"/>
      <c r="J193" s="2"/>
    </row>
    <row r="194" spans="1:13" x14ac:dyDescent="0.2">
      <c r="A194" s="3"/>
      <c r="B194" s="3"/>
      <c r="C194" s="3"/>
      <c r="D194" s="3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">
      <c r="A195" s="3"/>
      <c r="B195" s="3" t="s">
        <v>137</v>
      </c>
      <c r="C195" s="3"/>
      <c r="D195" s="3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">
      <c r="A196" s="3"/>
      <c r="B196" s="3"/>
      <c r="C196" s="3"/>
      <c r="D196" s="3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">
      <c r="A197" s="3"/>
      <c r="B197" s="3"/>
      <c r="C197" s="3"/>
      <c r="D197" s="3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">
      <c r="A198" s="3"/>
      <c r="B198" s="3"/>
      <c r="C198" s="3"/>
      <c r="D198" s="3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">
      <c r="A199" s="3"/>
      <c r="B199" s="3"/>
      <c r="C199" s="3"/>
      <c r="D199" s="3"/>
      <c r="E199" s="2"/>
      <c r="F199" s="4"/>
      <c r="G199" s="2"/>
      <c r="H199" s="2"/>
      <c r="I199" s="2"/>
      <c r="J199" s="2"/>
      <c r="K199" s="2"/>
      <c r="L199" s="2"/>
      <c r="M199" s="2"/>
    </row>
    <row r="200" spans="1:13" x14ac:dyDescent="0.2">
      <c r="E200" s="5"/>
      <c r="F200" s="2"/>
      <c r="G200" s="2"/>
      <c r="H200" s="2"/>
      <c r="I200" s="2"/>
      <c r="J200" s="2"/>
      <c r="K200" s="2"/>
      <c r="L200" s="2"/>
      <c r="M200" s="2"/>
    </row>
    <row r="201" spans="1:13" x14ac:dyDescent="0.2">
      <c r="E201" s="2"/>
      <c r="F201" s="5"/>
      <c r="G201" s="2"/>
      <c r="H201" s="2"/>
      <c r="I201" s="2"/>
      <c r="J201" s="2"/>
      <c r="K201" s="2"/>
      <c r="L201" s="2"/>
      <c r="M201" s="2"/>
    </row>
    <row r="202" spans="1:13" x14ac:dyDescent="0.2">
      <c r="E202" s="2"/>
      <c r="F202" s="5"/>
      <c r="G202" s="2"/>
      <c r="H202" s="2"/>
      <c r="I202" s="2"/>
      <c r="J202" s="2"/>
      <c r="K202" s="2"/>
      <c r="L202" s="2"/>
      <c r="M202" s="2"/>
    </row>
    <row r="203" spans="1:13" x14ac:dyDescent="0.2">
      <c r="E203" s="4"/>
      <c r="F203" s="4"/>
      <c r="G203" s="4"/>
      <c r="H203" s="4"/>
      <c r="I203" s="4"/>
      <c r="J203" s="2"/>
      <c r="K203" s="2"/>
      <c r="L203" s="2"/>
      <c r="M203" s="2"/>
    </row>
    <row r="204" spans="1:13" x14ac:dyDescent="0.2">
      <c r="E204" s="4"/>
      <c r="F204" s="4"/>
      <c r="G204" s="4"/>
      <c r="H204" s="4"/>
      <c r="I204" s="4"/>
      <c r="J204" s="2"/>
      <c r="K204" s="2"/>
      <c r="L204" s="2"/>
      <c r="M204" s="2"/>
    </row>
    <row r="205" spans="1:13" x14ac:dyDescent="0.2"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">
      <c r="E206" s="4"/>
      <c r="F206" s="4"/>
      <c r="G206" s="4"/>
      <c r="H206" s="4"/>
      <c r="I206" s="4"/>
      <c r="J206" s="2"/>
      <c r="K206" s="2"/>
      <c r="L206" s="2"/>
      <c r="M206" s="2"/>
    </row>
    <row r="207" spans="1:13" x14ac:dyDescent="0.2">
      <c r="E207" s="4"/>
      <c r="F207" s="4"/>
      <c r="G207" s="4"/>
      <c r="H207" s="4"/>
      <c r="I207" s="4"/>
      <c r="J207" s="2"/>
      <c r="K207" s="2"/>
      <c r="L207" s="2"/>
      <c r="M207" s="2"/>
    </row>
    <row r="208" spans="1:13" x14ac:dyDescent="0.2">
      <c r="E208" s="2"/>
      <c r="F208" s="2"/>
      <c r="G208" s="2"/>
      <c r="H208" s="2"/>
      <c r="I208" s="2"/>
    </row>
    <row r="209" spans="5:9" x14ac:dyDescent="0.2">
      <c r="E209" s="2"/>
      <c r="F209" s="2"/>
      <c r="G209" s="2"/>
      <c r="H209" s="2"/>
      <c r="I209" s="2"/>
    </row>
    <row r="210" spans="5:9" x14ac:dyDescent="0.2">
      <c r="E210" s="2"/>
      <c r="F210" s="2"/>
      <c r="G210" s="2"/>
      <c r="H210" s="2"/>
      <c r="I210" s="2"/>
    </row>
    <row r="211" spans="5:9" x14ac:dyDescent="0.2">
      <c r="E211" s="2"/>
      <c r="F211" s="2"/>
      <c r="G211" s="2"/>
      <c r="H211" s="2"/>
      <c r="I211" s="2"/>
    </row>
    <row r="212" spans="5:9" x14ac:dyDescent="0.2">
      <c r="E212" s="2"/>
      <c r="F212" s="2"/>
      <c r="G212" s="2"/>
      <c r="H212" s="2"/>
      <c r="I212" s="2"/>
    </row>
    <row r="213" spans="5:9" x14ac:dyDescent="0.2">
      <c r="E213" s="2"/>
      <c r="F213" s="2"/>
      <c r="G213" s="2"/>
      <c r="H213" s="2"/>
      <c r="I213" s="2"/>
    </row>
    <row r="214" spans="5:9" x14ac:dyDescent="0.2">
      <c r="E214" s="2"/>
      <c r="F214" s="2"/>
      <c r="G214" s="2"/>
      <c r="H214" s="2"/>
      <c r="I214" s="2"/>
    </row>
    <row r="215" spans="5:9" x14ac:dyDescent="0.2">
      <c r="E215" s="2"/>
      <c r="F215" s="2"/>
      <c r="G215" s="2"/>
      <c r="H215" s="2"/>
      <c r="I215" s="2"/>
    </row>
    <row r="216" spans="5:9" x14ac:dyDescent="0.2">
      <c r="E216" s="2"/>
      <c r="F216" s="2"/>
      <c r="G216" s="2"/>
      <c r="H216" s="2"/>
      <c r="I216" s="2"/>
    </row>
    <row r="217" spans="5:9" x14ac:dyDescent="0.2">
      <c r="E217" s="2"/>
      <c r="F217" s="2"/>
      <c r="G217" s="2"/>
      <c r="H217" s="2"/>
      <c r="I217" s="2"/>
    </row>
    <row r="218" spans="5:9" x14ac:dyDescent="0.2">
      <c r="E218" s="2"/>
      <c r="F218" s="2"/>
      <c r="G218" s="2"/>
      <c r="H218" s="2"/>
      <c r="I218" s="2"/>
    </row>
    <row r="219" spans="5:9" x14ac:dyDescent="0.2">
      <c r="E219" s="2"/>
      <c r="F219" s="2"/>
      <c r="G219" s="2"/>
      <c r="H219" s="2"/>
      <c r="I219" s="2"/>
    </row>
    <row r="220" spans="5:9" x14ac:dyDescent="0.2">
      <c r="E220" s="2"/>
      <c r="F220" s="2"/>
      <c r="G220" s="2"/>
      <c r="H220" s="2"/>
      <c r="I220" s="2"/>
    </row>
    <row r="221" spans="5:9" x14ac:dyDescent="0.2">
      <c r="E221" s="2"/>
      <c r="F221" s="2"/>
      <c r="G221" s="2"/>
      <c r="H221" s="2"/>
      <c r="I221" s="2"/>
    </row>
    <row r="222" spans="5:9" x14ac:dyDescent="0.2">
      <c r="E222" s="2"/>
      <c r="F222" s="2"/>
      <c r="G222" s="2"/>
      <c r="H222" s="2"/>
      <c r="I222" s="2"/>
    </row>
    <row r="223" spans="5:9" x14ac:dyDescent="0.2">
      <c r="E223" s="2"/>
      <c r="F223" s="2"/>
      <c r="G223" s="2"/>
      <c r="H223" s="2"/>
      <c r="I223" s="2"/>
    </row>
    <row r="224" spans="5:9" x14ac:dyDescent="0.2">
      <c r="E224" s="2"/>
      <c r="F224" s="2"/>
      <c r="G224" s="2"/>
      <c r="H224" s="2"/>
      <c r="I224" s="2"/>
    </row>
  </sheetData>
  <mergeCells count="37">
    <mergeCell ref="A188:I188"/>
    <mergeCell ref="A189:I189"/>
    <mergeCell ref="A190:I190"/>
    <mergeCell ref="A191:I191"/>
    <mergeCell ref="I22:I23"/>
    <mergeCell ref="C24:C25"/>
    <mergeCell ref="D24:D25"/>
    <mergeCell ref="E24:E25"/>
    <mergeCell ref="F24:F25"/>
    <mergeCell ref="G24:G25"/>
    <mergeCell ref="H24:H25"/>
    <mergeCell ref="I24:I25"/>
    <mergeCell ref="C22:C23"/>
    <mergeCell ref="D22:D23"/>
    <mergeCell ref="E22:E23"/>
    <mergeCell ref="F22:F23"/>
    <mergeCell ref="G22:G23"/>
    <mergeCell ref="H22:H23"/>
    <mergeCell ref="H18:H19"/>
    <mergeCell ref="I18:I19"/>
    <mergeCell ref="C20:C21"/>
    <mergeCell ref="D20:D21"/>
    <mergeCell ref="E20:E21"/>
    <mergeCell ref="F20:F21"/>
    <mergeCell ref="G20:G21"/>
    <mergeCell ref="H20:H21"/>
    <mergeCell ref="I20:I21"/>
    <mergeCell ref="C18:C19"/>
    <mergeCell ref="D18:D19"/>
    <mergeCell ref="E18:E19"/>
    <mergeCell ref="F18:F19"/>
    <mergeCell ref="G18:G19"/>
    <mergeCell ref="A4:B4"/>
    <mergeCell ref="A5:I5"/>
    <mergeCell ref="A7:I7"/>
    <mergeCell ref="D10:I10"/>
    <mergeCell ref="H11:I11"/>
  </mergeCells>
  <pageMargins left="0.23622047244094491" right="0.23622047244094491" top="0.74803149606299213" bottom="0.15748031496062992" header="0.31496062992125984" footer="0.31496062992125984"/>
  <pageSetup paperSize="256" scale="81" fitToHeight="0" orientation="landscape" r:id="rId1"/>
  <headerFooter alignWithMargins="0"/>
  <rowBreaks count="2" manualBreakCount="2">
    <brk id="38" max="9" man="1"/>
    <brk id="126" max="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4"/>
  <sheetViews>
    <sheetView showWhiteSpace="0" topLeftCell="A7" zoomScale="75" zoomScaleNormal="75" zoomScaleSheetLayoutView="75" workbookViewId="0">
      <selection activeCell="M35" sqref="M35"/>
    </sheetView>
  </sheetViews>
  <sheetFormatPr defaultRowHeight="11.25" x14ac:dyDescent="0.2"/>
  <cols>
    <col min="1" max="1" width="4" style="1" customWidth="1"/>
    <col min="2" max="2" width="81.140625" style="1" customWidth="1"/>
    <col min="3" max="3" width="12.85546875" style="1" customWidth="1"/>
    <col min="4" max="4" width="10.140625" style="1" customWidth="1"/>
    <col min="5" max="5" width="13" style="1" customWidth="1"/>
    <col min="6" max="6" width="14.7109375" style="1" customWidth="1"/>
    <col min="7" max="7" width="15.140625" style="1" customWidth="1"/>
    <col min="8" max="8" width="15.42578125" style="1" customWidth="1"/>
    <col min="9" max="9" width="13.28515625" style="1" customWidth="1"/>
    <col min="10" max="16384" width="9.140625" style="1"/>
  </cols>
  <sheetData>
    <row r="1" spans="1:9" ht="12.75" x14ac:dyDescent="0.2">
      <c r="A1" s="14"/>
      <c r="B1" s="15" t="s">
        <v>40</v>
      </c>
    </row>
    <row r="2" spans="1:9" ht="12.75" x14ac:dyDescent="0.2">
      <c r="A2" s="15" t="s">
        <v>38</v>
      </c>
      <c r="B2" s="15" t="s">
        <v>39</v>
      </c>
    </row>
    <row r="3" spans="1:9" ht="12.75" x14ac:dyDescent="0.2">
      <c r="A3" s="15" t="s">
        <v>51</v>
      </c>
      <c r="B3" s="15"/>
    </row>
    <row r="4" spans="1:9" ht="21" customHeight="1" x14ac:dyDescent="0.25">
      <c r="A4" s="376" t="s">
        <v>168</v>
      </c>
      <c r="B4" s="376"/>
    </row>
    <row r="5" spans="1:9" ht="21" customHeight="1" x14ac:dyDescent="0.3">
      <c r="A5" s="378" t="s">
        <v>96</v>
      </c>
      <c r="B5" s="378"/>
      <c r="C5" s="378"/>
      <c r="D5" s="378"/>
      <c r="E5" s="378"/>
      <c r="F5" s="378"/>
      <c r="G5" s="378"/>
      <c r="H5" s="378"/>
      <c r="I5" s="378"/>
    </row>
    <row r="6" spans="1:9" ht="21" customHeight="1" x14ac:dyDescent="0.25">
      <c r="A6" s="55"/>
      <c r="B6" s="55"/>
      <c r="C6" s="156"/>
      <c r="D6" s="157"/>
      <c r="E6" s="157"/>
      <c r="F6" s="8"/>
    </row>
    <row r="7" spans="1:9" x14ac:dyDescent="0.2">
      <c r="A7" s="379"/>
      <c r="B7" s="379"/>
      <c r="C7" s="379"/>
      <c r="D7" s="379"/>
      <c r="E7" s="379"/>
      <c r="F7" s="379"/>
      <c r="G7" s="379"/>
      <c r="H7" s="379"/>
      <c r="I7" s="379"/>
    </row>
    <row r="8" spans="1:9" ht="12" thickBot="1" x14ac:dyDescent="0.25">
      <c r="A8" s="3"/>
      <c r="B8" s="3"/>
      <c r="C8" s="3"/>
      <c r="D8" s="3"/>
      <c r="E8" s="3"/>
      <c r="F8" s="3"/>
      <c r="G8" s="3"/>
      <c r="H8" s="3"/>
      <c r="I8" s="159" t="s">
        <v>33</v>
      </c>
    </row>
    <row r="9" spans="1:9" ht="15.75" x14ac:dyDescent="0.25">
      <c r="A9" s="20"/>
      <c r="B9" s="21" t="s">
        <v>0</v>
      </c>
      <c r="C9" s="22"/>
      <c r="D9" s="23"/>
      <c r="E9" s="23" t="s">
        <v>97</v>
      </c>
      <c r="F9" s="23"/>
      <c r="G9" s="23"/>
      <c r="H9" s="23"/>
      <c r="I9" s="24"/>
    </row>
    <row r="10" spans="1:9" ht="16.5" thickBot="1" x14ac:dyDescent="0.3">
      <c r="A10" s="25"/>
      <c r="B10" s="26" t="s">
        <v>41</v>
      </c>
      <c r="C10" s="27" t="s">
        <v>1</v>
      </c>
      <c r="D10" s="380" t="s">
        <v>2</v>
      </c>
      <c r="E10" s="381"/>
      <c r="F10" s="381"/>
      <c r="G10" s="381"/>
      <c r="H10" s="387"/>
      <c r="I10" s="388"/>
    </row>
    <row r="11" spans="1:9" ht="16.5" thickBot="1" x14ac:dyDescent="0.3">
      <c r="A11" s="25" t="s">
        <v>4</v>
      </c>
      <c r="B11" s="26" t="s">
        <v>5</v>
      </c>
      <c r="C11" s="27"/>
      <c r="D11" s="27" t="s">
        <v>6</v>
      </c>
      <c r="E11" s="27" t="s">
        <v>7</v>
      </c>
      <c r="F11" s="27" t="s">
        <v>8</v>
      </c>
      <c r="G11" s="316" t="s">
        <v>9</v>
      </c>
      <c r="H11" s="385" t="s">
        <v>30</v>
      </c>
      <c r="I11" s="386"/>
    </row>
    <row r="12" spans="1:9" ht="15.75" x14ac:dyDescent="0.25">
      <c r="A12" s="25" t="s">
        <v>10</v>
      </c>
      <c r="B12" s="26" t="s">
        <v>42</v>
      </c>
      <c r="C12" s="32"/>
      <c r="D12" s="27" t="s">
        <v>11</v>
      </c>
      <c r="E12" s="27" t="s">
        <v>12</v>
      </c>
      <c r="F12" s="27" t="s">
        <v>13</v>
      </c>
      <c r="G12" s="27" t="s">
        <v>14</v>
      </c>
      <c r="H12" s="27" t="s">
        <v>15</v>
      </c>
      <c r="I12" s="33" t="s">
        <v>89</v>
      </c>
    </row>
    <row r="13" spans="1:9" ht="15.75" x14ac:dyDescent="0.25">
      <c r="A13" s="25"/>
      <c r="B13" s="26" t="s">
        <v>16</v>
      </c>
      <c r="C13" s="32"/>
      <c r="D13" s="32"/>
      <c r="E13" s="27" t="s">
        <v>43</v>
      </c>
      <c r="F13" s="27"/>
      <c r="G13" s="27" t="s">
        <v>18</v>
      </c>
      <c r="H13" s="27" t="s">
        <v>19</v>
      </c>
      <c r="I13" s="33" t="s">
        <v>90</v>
      </c>
    </row>
    <row r="14" spans="1:9" ht="15.75" x14ac:dyDescent="0.25">
      <c r="A14" s="25"/>
      <c r="B14" s="26"/>
      <c r="C14" s="32"/>
      <c r="D14" s="32"/>
      <c r="E14" s="27" t="s">
        <v>44</v>
      </c>
      <c r="F14" s="27"/>
      <c r="G14" s="32"/>
      <c r="H14" s="27" t="s">
        <v>21</v>
      </c>
      <c r="I14" s="33"/>
    </row>
    <row r="15" spans="1:9" ht="15.75" x14ac:dyDescent="0.25">
      <c r="A15" s="25"/>
      <c r="B15" s="27"/>
      <c r="C15" s="32"/>
      <c r="D15" s="32"/>
      <c r="E15" s="32"/>
      <c r="F15" s="27" t="s">
        <v>111</v>
      </c>
      <c r="G15" s="32"/>
      <c r="H15" s="32"/>
      <c r="I15" s="33"/>
    </row>
    <row r="16" spans="1:9" ht="15.75" x14ac:dyDescent="0.25">
      <c r="A16" s="25"/>
      <c r="B16" s="27"/>
      <c r="C16" s="32"/>
      <c r="D16" s="32"/>
      <c r="E16" s="32"/>
      <c r="F16" s="27">
        <v>2012</v>
      </c>
      <c r="G16" s="32"/>
      <c r="H16" s="27" t="s">
        <v>92</v>
      </c>
      <c r="I16" s="33" t="s">
        <v>91</v>
      </c>
    </row>
    <row r="17" spans="1:12" s="338" customFormat="1" ht="15.75" x14ac:dyDescent="0.25">
      <c r="A17" s="150"/>
      <c r="B17" s="151">
        <v>1</v>
      </c>
      <c r="C17" s="151">
        <v>2</v>
      </c>
      <c r="D17" s="151">
        <v>3</v>
      </c>
      <c r="E17" s="151">
        <v>5</v>
      </c>
      <c r="F17" s="151">
        <v>6</v>
      </c>
      <c r="G17" s="151">
        <v>7</v>
      </c>
      <c r="H17" s="151">
        <v>8</v>
      </c>
      <c r="I17" s="340">
        <v>9</v>
      </c>
      <c r="L17" s="210"/>
    </row>
    <row r="18" spans="1:12" ht="15.75" x14ac:dyDescent="0.25">
      <c r="A18" s="42"/>
      <c r="B18" s="153" t="s">
        <v>23</v>
      </c>
      <c r="C18" s="372">
        <f>C20+C22+C24</f>
        <v>20807.900000000001</v>
      </c>
      <c r="D18" s="374">
        <f t="shared" ref="D18:H18" si="0">D20+D22+D24</f>
        <v>564</v>
      </c>
      <c r="E18" s="374">
        <f t="shared" si="0"/>
        <v>1585</v>
      </c>
      <c r="F18" s="374">
        <f t="shared" si="0"/>
        <v>1189.4000000000001</v>
      </c>
      <c r="G18" s="374">
        <f t="shared" si="0"/>
        <v>17469.5</v>
      </c>
      <c r="H18" s="374">
        <f t="shared" si="0"/>
        <v>13435.32</v>
      </c>
      <c r="I18" s="374">
        <f>I20+I22+I24</f>
        <v>4034.18</v>
      </c>
    </row>
    <row r="19" spans="1:12" ht="11.25" customHeight="1" x14ac:dyDescent="0.25">
      <c r="A19" s="19"/>
      <c r="B19" s="36" t="s">
        <v>24</v>
      </c>
      <c r="C19" s="373"/>
      <c r="D19" s="375"/>
      <c r="E19" s="375"/>
      <c r="F19" s="375"/>
      <c r="G19" s="375"/>
      <c r="H19" s="375"/>
      <c r="I19" s="375"/>
    </row>
    <row r="20" spans="1:12" ht="15.75" x14ac:dyDescent="0.25">
      <c r="A20" s="25" t="s">
        <v>25</v>
      </c>
      <c r="B20" s="37" t="s">
        <v>34</v>
      </c>
      <c r="C20" s="372">
        <f>D20+E20+F20+G20</f>
        <v>11941.66</v>
      </c>
      <c r="D20" s="374">
        <f t="shared" ref="D20:I20" si="1">D42+D72+D95+D116+D130+D174</f>
        <v>365.78</v>
      </c>
      <c r="E20" s="374">
        <f t="shared" si="1"/>
        <v>1585</v>
      </c>
      <c r="F20" s="374">
        <f>F42+F72+F95+F116+F130+F174</f>
        <v>1189.4000000000001</v>
      </c>
      <c r="G20" s="374">
        <f>G42+G72+G95+G116+G130+G174</f>
        <v>8801.48</v>
      </c>
      <c r="H20" s="374">
        <f t="shared" si="1"/>
        <v>5101</v>
      </c>
      <c r="I20" s="374">
        <f t="shared" si="1"/>
        <v>3700.48</v>
      </c>
    </row>
    <row r="21" spans="1:12" ht="11.25" customHeight="1" x14ac:dyDescent="0.25">
      <c r="A21" s="38"/>
      <c r="B21" s="19"/>
      <c r="C21" s="373"/>
      <c r="D21" s="375"/>
      <c r="E21" s="375"/>
      <c r="F21" s="375"/>
      <c r="G21" s="375"/>
      <c r="H21" s="375"/>
      <c r="I21" s="375"/>
    </row>
    <row r="22" spans="1:12" ht="15.75" x14ac:dyDescent="0.25">
      <c r="A22" s="39" t="s">
        <v>26</v>
      </c>
      <c r="B22" s="40" t="s">
        <v>32</v>
      </c>
      <c r="C22" s="372">
        <f>D22+E22+F22+G22</f>
        <v>6396.02</v>
      </c>
      <c r="D22" s="372">
        <f t="shared" ref="D22:I22" si="2">D50+D74++D103+D118+D149+D180</f>
        <v>0</v>
      </c>
      <c r="E22" s="372">
        <f t="shared" si="2"/>
        <v>0</v>
      </c>
      <c r="F22" s="372">
        <f t="shared" si="2"/>
        <v>0</v>
      </c>
      <c r="G22" s="372">
        <f t="shared" si="2"/>
        <v>6396.02</v>
      </c>
      <c r="H22" s="372">
        <f t="shared" si="2"/>
        <v>6212.32</v>
      </c>
      <c r="I22" s="372">
        <f t="shared" si="2"/>
        <v>183.7</v>
      </c>
    </row>
    <row r="23" spans="1:12" ht="15.75" x14ac:dyDescent="0.25">
      <c r="A23" s="38"/>
      <c r="B23" s="19"/>
      <c r="C23" s="373"/>
      <c r="D23" s="373"/>
      <c r="E23" s="373"/>
      <c r="F23" s="373"/>
      <c r="G23" s="373"/>
      <c r="H23" s="373"/>
      <c r="I23" s="373"/>
    </row>
    <row r="24" spans="1:12" ht="18.75" customHeight="1" x14ac:dyDescent="0.25">
      <c r="A24" s="25" t="s">
        <v>27</v>
      </c>
      <c r="B24" s="37" t="s">
        <v>47</v>
      </c>
      <c r="C24" s="372">
        <f>D24+E24+F24+G24</f>
        <v>2470.2199999999998</v>
      </c>
      <c r="D24" s="372">
        <f t="shared" ref="D24:I24" si="3">D33+D59+D77+D107+D121+D154+D184</f>
        <v>198.22</v>
      </c>
      <c r="E24" s="372">
        <f t="shared" si="3"/>
        <v>0</v>
      </c>
      <c r="F24" s="372">
        <f t="shared" si="3"/>
        <v>0</v>
      </c>
      <c r="G24" s="372">
        <f t="shared" si="3"/>
        <v>2272</v>
      </c>
      <c r="H24" s="372">
        <f t="shared" si="3"/>
        <v>2122</v>
      </c>
      <c r="I24" s="372">
        <f t="shared" si="3"/>
        <v>150</v>
      </c>
    </row>
    <row r="25" spans="1:12" ht="12" customHeight="1" x14ac:dyDescent="0.25">
      <c r="A25" s="35"/>
      <c r="B25" s="17"/>
      <c r="C25" s="373"/>
      <c r="D25" s="373"/>
      <c r="E25" s="373"/>
      <c r="F25" s="373"/>
      <c r="G25" s="373"/>
      <c r="H25" s="373"/>
      <c r="I25" s="373"/>
    </row>
    <row r="26" spans="1:12" ht="15.75" x14ac:dyDescent="0.25">
      <c r="A26" s="41"/>
      <c r="B26" s="40" t="s">
        <v>46</v>
      </c>
      <c r="C26" s="96"/>
      <c r="D26" s="97"/>
      <c r="E26" s="97"/>
      <c r="F26" s="98"/>
      <c r="G26" s="97"/>
      <c r="H26" s="98"/>
      <c r="I26" s="43"/>
    </row>
    <row r="27" spans="1:12" ht="15.75" x14ac:dyDescent="0.25">
      <c r="A27" s="34"/>
      <c r="B27" s="37" t="s">
        <v>45</v>
      </c>
      <c r="C27" s="99"/>
      <c r="D27" s="100"/>
      <c r="E27" s="100"/>
      <c r="F27" s="101"/>
      <c r="G27" s="100"/>
      <c r="H27" s="101"/>
      <c r="I27" s="45"/>
    </row>
    <row r="28" spans="1:12" ht="16.5" thickBot="1" x14ac:dyDescent="0.3">
      <c r="A28" s="46"/>
      <c r="B28" s="47" t="s">
        <v>28</v>
      </c>
      <c r="C28" s="102"/>
      <c r="D28" s="103"/>
      <c r="E28" s="103"/>
      <c r="F28" s="104"/>
      <c r="G28" s="103"/>
      <c r="H28" s="104"/>
      <c r="I28" s="48"/>
    </row>
    <row r="29" spans="1:12" ht="15.75" x14ac:dyDescent="0.25">
      <c r="A29" s="44"/>
      <c r="B29" s="49"/>
      <c r="C29" s="101"/>
      <c r="D29" s="101"/>
      <c r="E29" s="101"/>
      <c r="F29" s="101"/>
      <c r="G29" s="101"/>
      <c r="H29" s="101"/>
      <c r="I29" s="44"/>
    </row>
    <row r="30" spans="1:12" ht="24" customHeight="1" thickBot="1" x14ac:dyDescent="0.3">
      <c r="A30" s="44"/>
      <c r="B30" s="154" t="s">
        <v>112</v>
      </c>
      <c r="C30" s="101"/>
      <c r="D30" s="101"/>
      <c r="E30" s="101"/>
      <c r="F30" s="101"/>
      <c r="G30" s="101"/>
      <c r="H30" s="101"/>
      <c r="I30" s="44"/>
    </row>
    <row r="31" spans="1:12" ht="15.75" x14ac:dyDescent="0.25">
      <c r="A31" s="257"/>
      <c r="B31" s="73" t="s">
        <v>29</v>
      </c>
      <c r="C31" s="74">
        <f>E31+F31+G31</f>
        <v>803</v>
      </c>
      <c r="D31" s="105"/>
      <c r="E31" s="74">
        <f>E33</f>
        <v>0</v>
      </c>
      <c r="F31" s="74">
        <f>F33</f>
        <v>0</v>
      </c>
      <c r="G31" s="74">
        <f>G33</f>
        <v>803</v>
      </c>
      <c r="H31" s="74">
        <f>H33</f>
        <v>653</v>
      </c>
      <c r="I31" s="258">
        <f>I33</f>
        <v>150</v>
      </c>
    </row>
    <row r="32" spans="1:12" ht="16.5" thickBot="1" x14ac:dyDescent="0.3">
      <c r="A32" s="259"/>
      <c r="B32" s="75" t="s">
        <v>24</v>
      </c>
      <c r="C32" s="106"/>
      <c r="D32" s="106"/>
      <c r="E32" s="106"/>
      <c r="F32" s="106"/>
      <c r="G32" s="106"/>
      <c r="H32" s="106"/>
      <c r="I32" s="51"/>
    </row>
    <row r="33" spans="1:10" ht="18.75" customHeight="1" thickBot="1" x14ac:dyDescent="0.3">
      <c r="A33" s="130" t="s">
        <v>27</v>
      </c>
      <c r="B33" s="125" t="s">
        <v>113</v>
      </c>
      <c r="C33" s="126">
        <f t="shared" ref="C33:C37" si="4">E33+F33+G33</f>
        <v>803</v>
      </c>
      <c r="D33" s="127"/>
      <c r="E33" s="126">
        <f>SUM(E34:E37)</f>
        <v>0</v>
      </c>
      <c r="F33" s="145">
        <f>SUM(F34:F37)</f>
        <v>0</v>
      </c>
      <c r="G33" s="145">
        <f>SUM(G34:G38)</f>
        <v>803</v>
      </c>
      <c r="H33" s="145">
        <f>SUM(H34:H38)</f>
        <v>653</v>
      </c>
      <c r="I33" s="145">
        <f>SUM(I34:I37)</f>
        <v>150</v>
      </c>
    </row>
    <row r="34" spans="1:10" ht="33" customHeight="1" x14ac:dyDescent="0.2">
      <c r="A34" s="260">
        <v>1</v>
      </c>
      <c r="B34" s="261" t="s">
        <v>114</v>
      </c>
      <c r="C34" s="118">
        <f t="shared" si="4"/>
        <v>50</v>
      </c>
      <c r="D34" s="118"/>
      <c r="E34" s="118"/>
      <c r="F34" s="118"/>
      <c r="G34" s="118">
        <v>50</v>
      </c>
      <c r="H34" s="118">
        <v>50</v>
      </c>
      <c r="I34" s="94"/>
    </row>
    <row r="35" spans="1:10" ht="30" customHeight="1" x14ac:dyDescent="0.2">
      <c r="A35" s="168">
        <v>2</v>
      </c>
      <c r="B35" s="262" t="s">
        <v>165</v>
      </c>
      <c r="C35" s="107">
        <f t="shared" si="4"/>
        <v>600</v>
      </c>
      <c r="D35" s="107"/>
      <c r="E35" s="107"/>
      <c r="F35" s="107"/>
      <c r="G35" s="107">
        <v>600</v>
      </c>
      <c r="H35" s="107">
        <v>600</v>
      </c>
      <c r="I35" s="18"/>
    </row>
    <row r="36" spans="1:10" ht="15.75" customHeight="1" x14ac:dyDescent="0.2">
      <c r="A36" s="18">
        <v>3</v>
      </c>
      <c r="B36" s="263" t="s">
        <v>115</v>
      </c>
      <c r="C36" s="264">
        <f t="shared" si="4"/>
        <v>150</v>
      </c>
      <c r="D36" s="264"/>
      <c r="E36" s="264"/>
      <c r="F36" s="264"/>
      <c r="G36" s="264">
        <f>H36+I36</f>
        <v>150</v>
      </c>
      <c r="H36" s="264">
        <v>0</v>
      </c>
      <c r="I36" s="264">
        <v>150</v>
      </c>
    </row>
    <row r="37" spans="1:10" ht="16.5" customHeight="1" x14ac:dyDescent="0.2">
      <c r="A37" s="42">
        <v>4</v>
      </c>
      <c r="B37" s="18" t="s">
        <v>138</v>
      </c>
      <c r="C37" s="97">
        <f t="shared" si="4"/>
        <v>3</v>
      </c>
      <c r="D37" s="97"/>
      <c r="E37" s="97"/>
      <c r="F37" s="97"/>
      <c r="G37" s="97">
        <f>H37+I37</f>
        <v>3</v>
      </c>
      <c r="H37" s="97">
        <v>3</v>
      </c>
      <c r="I37" s="97"/>
    </row>
    <row r="38" spans="1:10" ht="16.5" customHeight="1" x14ac:dyDescent="0.2">
      <c r="A38" s="18"/>
      <c r="B38" s="18"/>
      <c r="C38" s="107"/>
      <c r="D38" s="107"/>
      <c r="E38" s="107"/>
      <c r="F38" s="107"/>
      <c r="G38" s="107"/>
      <c r="H38" s="107"/>
      <c r="I38" s="107"/>
    </row>
    <row r="39" spans="1:10" ht="16.5" thickBot="1" x14ac:dyDescent="0.3">
      <c r="A39" s="12"/>
      <c r="B39" s="155" t="s">
        <v>48</v>
      </c>
      <c r="C39" s="115"/>
      <c r="D39" s="115"/>
      <c r="E39" s="115"/>
      <c r="F39" s="115"/>
      <c r="G39" s="115"/>
      <c r="H39" s="115"/>
      <c r="I39" s="65"/>
      <c r="J39" s="3"/>
    </row>
    <row r="40" spans="1:10" ht="15.75" x14ac:dyDescent="0.25">
      <c r="A40" s="62"/>
      <c r="B40" s="265" t="s">
        <v>29</v>
      </c>
      <c r="C40" s="79">
        <f>E40+F40+G40+D40</f>
        <v>6897.8799999999992</v>
      </c>
      <c r="D40" s="74">
        <f>D42+D50+D59</f>
        <v>10</v>
      </c>
      <c r="E40" s="79">
        <f>E42+E43</f>
        <v>1585</v>
      </c>
      <c r="F40" s="79">
        <f>F42+F50+F59</f>
        <v>565.4</v>
      </c>
      <c r="G40" s="79">
        <f>G42+G50+G59</f>
        <v>4737.4799999999996</v>
      </c>
      <c r="H40" s="79">
        <f>H42+H50+H59</f>
        <v>1037</v>
      </c>
      <c r="I40" s="79">
        <f>I42+I50+I59</f>
        <v>3700.48</v>
      </c>
      <c r="J40" s="266"/>
    </row>
    <row r="41" spans="1:10" ht="16.5" thickBot="1" x14ac:dyDescent="0.3">
      <c r="A41" s="85"/>
      <c r="B41" s="91" t="s">
        <v>24</v>
      </c>
      <c r="C41" s="110"/>
      <c r="D41" s="111"/>
      <c r="E41" s="112"/>
      <c r="F41" s="113"/>
      <c r="G41" s="114"/>
      <c r="H41" s="110"/>
      <c r="I41" s="70"/>
    </row>
    <row r="42" spans="1:10" ht="16.5" thickBot="1" x14ac:dyDescent="0.3">
      <c r="A42" s="143" t="s">
        <v>25</v>
      </c>
      <c r="B42" s="144" t="s">
        <v>34</v>
      </c>
      <c r="C42" s="132">
        <f t="shared" ref="C42:C48" si="5">E42+F42+G42</f>
        <v>6236.88</v>
      </c>
      <c r="D42" s="140"/>
      <c r="E42" s="132">
        <f>SUM(E43:E49)</f>
        <v>1585</v>
      </c>
      <c r="F42" s="132">
        <f>SUM(F43:F49)</f>
        <v>565.4</v>
      </c>
      <c r="G42" s="132">
        <f>SUM(G43:G49)</f>
        <v>4086.48</v>
      </c>
      <c r="H42" s="132">
        <f>SUM(H43:H49)</f>
        <v>386</v>
      </c>
      <c r="I42" s="267">
        <f>SUM(I43:I49)</f>
        <v>3700.48</v>
      </c>
    </row>
    <row r="43" spans="1:10" ht="15" x14ac:dyDescent="0.2">
      <c r="A43" s="178">
        <v>1</v>
      </c>
      <c r="B43" s="268" t="s">
        <v>55</v>
      </c>
      <c r="C43" s="107">
        <f t="shared" si="5"/>
        <v>19</v>
      </c>
      <c r="D43" s="139"/>
      <c r="E43" s="139"/>
      <c r="F43" s="139"/>
      <c r="G43" s="107">
        <f t="shared" ref="G43:G48" si="6">H43+I43</f>
        <v>19</v>
      </c>
      <c r="H43" s="240">
        <v>19</v>
      </c>
      <c r="I43" s="60"/>
    </row>
    <row r="44" spans="1:10" ht="15" x14ac:dyDescent="0.2">
      <c r="A44" s="179">
        <v>2</v>
      </c>
      <c r="B44" s="62" t="s">
        <v>154</v>
      </c>
      <c r="C44" s="107">
        <f t="shared" si="5"/>
        <v>18</v>
      </c>
      <c r="D44" s="92"/>
      <c r="E44" s="92"/>
      <c r="F44" s="92"/>
      <c r="G44" s="107">
        <f t="shared" si="6"/>
        <v>18</v>
      </c>
      <c r="H44" s="93">
        <v>18</v>
      </c>
      <c r="I44" s="63"/>
    </row>
    <row r="45" spans="1:10" ht="15" x14ac:dyDescent="0.2">
      <c r="A45" s="328">
        <v>3</v>
      </c>
      <c r="B45" s="329" t="s">
        <v>116</v>
      </c>
      <c r="C45" s="330">
        <f>E45+F45+G45</f>
        <v>4575.88</v>
      </c>
      <c r="D45" s="330"/>
      <c r="E45" s="330">
        <v>711</v>
      </c>
      <c r="F45" s="330">
        <v>288.39999999999998</v>
      </c>
      <c r="G45" s="330">
        <f t="shared" si="6"/>
        <v>3576.48</v>
      </c>
      <c r="H45" s="331">
        <v>0</v>
      </c>
      <c r="I45" s="332">
        <v>3576.48</v>
      </c>
    </row>
    <row r="46" spans="1:10" ht="15" x14ac:dyDescent="0.2">
      <c r="A46" s="333">
        <v>4</v>
      </c>
      <c r="B46" s="329" t="s">
        <v>117</v>
      </c>
      <c r="C46" s="330">
        <f>E46+F46+G46</f>
        <v>1275</v>
      </c>
      <c r="D46" s="330"/>
      <c r="E46" s="330">
        <v>874</v>
      </c>
      <c r="F46" s="330">
        <v>277</v>
      </c>
      <c r="G46" s="330">
        <f t="shared" si="6"/>
        <v>124</v>
      </c>
      <c r="H46" s="330">
        <v>0</v>
      </c>
      <c r="I46" s="332">
        <v>124</v>
      </c>
    </row>
    <row r="47" spans="1:10" ht="15" x14ac:dyDescent="0.2">
      <c r="A47" s="226">
        <v>5</v>
      </c>
      <c r="B47" s="18" t="s">
        <v>118</v>
      </c>
      <c r="C47" s="107">
        <f t="shared" si="5"/>
        <v>271</v>
      </c>
      <c r="D47" s="92"/>
      <c r="E47" s="92"/>
      <c r="F47" s="92"/>
      <c r="G47" s="107">
        <f t="shared" si="6"/>
        <v>271</v>
      </c>
      <c r="H47" s="107">
        <v>271</v>
      </c>
      <c r="I47" s="237"/>
    </row>
    <row r="48" spans="1:10" ht="15" x14ac:dyDescent="0.2">
      <c r="A48" s="76">
        <v>6</v>
      </c>
      <c r="B48" s="62" t="s">
        <v>153</v>
      </c>
      <c r="C48" s="107">
        <f t="shared" si="5"/>
        <v>78</v>
      </c>
      <c r="D48" s="107"/>
      <c r="E48" s="107"/>
      <c r="F48" s="107"/>
      <c r="G48" s="107">
        <f t="shared" si="6"/>
        <v>78</v>
      </c>
      <c r="H48" s="107">
        <v>78</v>
      </c>
      <c r="I48" s="227"/>
    </row>
    <row r="49" spans="1:9" ht="15.75" thickBot="1" x14ac:dyDescent="0.25">
      <c r="A49" s="77"/>
      <c r="B49" s="42"/>
      <c r="C49" s="113"/>
      <c r="D49" s="106"/>
      <c r="E49" s="106"/>
      <c r="F49" s="106"/>
      <c r="G49" s="113"/>
      <c r="H49" s="106"/>
      <c r="I49" s="229"/>
    </row>
    <row r="50" spans="1:9" ht="16.5" thickBot="1" x14ac:dyDescent="0.3">
      <c r="A50" s="203" t="s">
        <v>26</v>
      </c>
      <c r="B50" s="130" t="s">
        <v>32</v>
      </c>
      <c r="C50" s="132">
        <f>E50+F50+G50</f>
        <v>331</v>
      </c>
      <c r="D50" s="273"/>
      <c r="E50" s="160">
        <f>SUM(E51:E58)</f>
        <v>0</v>
      </c>
      <c r="F50" s="132">
        <f>SUM(F51:F61)</f>
        <v>0</v>
      </c>
      <c r="G50" s="132">
        <f>SUM(G51:G58)</f>
        <v>331</v>
      </c>
      <c r="H50" s="132">
        <f>SUM(H51:H58)</f>
        <v>331</v>
      </c>
      <c r="I50" s="48"/>
    </row>
    <row r="51" spans="1:9" ht="16.5" customHeight="1" x14ac:dyDescent="0.2">
      <c r="A51" s="181">
        <v>1</v>
      </c>
      <c r="B51" s="19" t="s">
        <v>139</v>
      </c>
      <c r="C51" s="107">
        <f>E51+F51+G51</f>
        <v>80</v>
      </c>
      <c r="D51" s="118"/>
      <c r="E51" s="118"/>
      <c r="F51" s="118"/>
      <c r="G51" s="107">
        <f>H51+I51</f>
        <v>80</v>
      </c>
      <c r="H51" s="129">
        <v>80</v>
      </c>
      <c r="I51" s="94"/>
    </row>
    <row r="52" spans="1:9" ht="16.5" customHeight="1" x14ac:dyDescent="0.2">
      <c r="A52" s="182">
        <v>2</v>
      </c>
      <c r="B52" s="18" t="s">
        <v>156</v>
      </c>
      <c r="C52" s="107">
        <f t="shared" ref="C52:C57" si="7">E52+F52+G52</f>
        <v>80</v>
      </c>
      <c r="D52" s="107"/>
      <c r="E52" s="107"/>
      <c r="F52" s="107"/>
      <c r="G52" s="107">
        <f t="shared" ref="G52:G57" si="8">H52+I52</f>
        <v>80</v>
      </c>
      <c r="H52" s="107">
        <v>80</v>
      </c>
      <c r="I52" s="18"/>
    </row>
    <row r="53" spans="1:9" ht="16.5" customHeight="1" x14ac:dyDescent="0.2">
      <c r="A53" s="182">
        <v>3</v>
      </c>
      <c r="B53" s="18" t="s">
        <v>157</v>
      </c>
      <c r="C53" s="107">
        <f t="shared" si="7"/>
        <v>75</v>
      </c>
      <c r="D53" s="107"/>
      <c r="E53" s="107"/>
      <c r="F53" s="107"/>
      <c r="G53" s="107">
        <f t="shared" si="8"/>
        <v>75</v>
      </c>
      <c r="H53" s="107">
        <v>75</v>
      </c>
      <c r="I53" s="18"/>
    </row>
    <row r="54" spans="1:9" ht="16.5" customHeight="1" x14ac:dyDescent="0.2">
      <c r="A54" s="182">
        <v>4</v>
      </c>
      <c r="B54" s="18" t="s">
        <v>160</v>
      </c>
      <c r="C54" s="107">
        <f t="shared" si="7"/>
        <v>75</v>
      </c>
      <c r="D54" s="107"/>
      <c r="E54" s="107"/>
      <c r="F54" s="107"/>
      <c r="G54" s="107">
        <f t="shared" si="8"/>
        <v>75</v>
      </c>
      <c r="H54" s="107">
        <v>75</v>
      </c>
      <c r="I54" s="18"/>
    </row>
    <row r="55" spans="1:9" ht="16.5" customHeight="1" x14ac:dyDescent="0.2">
      <c r="A55" s="182">
        <v>5</v>
      </c>
      <c r="B55" s="18" t="s">
        <v>161</v>
      </c>
      <c r="C55" s="107">
        <f t="shared" si="7"/>
        <v>7</v>
      </c>
      <c r="D55" s="107"/>
      <c r="E55" s="107"/>
      <c r="F55" s="107"/>
      <c r="G55" s="107">
        <f t="shared" si="8"/>
        <v>7</v>
      </c>
      <c r="H55" s="107">
        <v>7</v>
      </c>
      <c r="I55" s="18"/>
    </row>
    <row r="56" spans="1:9" ht="16.5" customHeight="1" x14ac:dyDescent="0.2">
      <c r="A56" s="182">
        <v>6</v>
      </c>
      <c r="B56" s="18" t="s">
        <v>162</v>
      </c>
      <c r="C56" s="107">
        <f t="shared" si="7"/>
        <v>7</v>
      </c>
      <c r="D56" s="107"/>
      <c r="E56" s="107"/>
      <c r="F56" s="107"/>
      <c r="G56" s="107">
        <f t="shared" si="8"/>
        <v>7</v>
      </c>
      <c r="H56" s="107">
        <v>7</v>
      </c>
      <c r="I56" s="18"/>
    </row>
    <row r="57" spans="1:9" ht="16.5" customHeight="1" x14ac:dyDescent="0.2">
      <c r="A57" s="182">
        <v>7</v>
      </c>
      <c r="B57" s="18" t="s">
        <v>163</v>
      </c>
      <c r="C57" s="107">
        <f t="shared" si="7"/>
        <v>7</v>
      </c>
      <c r="D57" s="107"/>
      <c r="E57" s="107"/>
      <c r="F57" s="107"/>
      <c r="G57" s="107">
        <f t="shared" si="8"/>
        <v>7</v>
      </c>
      <c r="H57" s="107">
        <v>7</v>
      </c>
      <c r="I57" s="18"/>
    </row>
    <row r="58" spans="1:9" ht="16.5" thickBot="1" x14ac:dyDescent="0.3">
      <c r="A58" s="327"/>
      <c r="B58" s="184"/>
      <c r="C58" s="323"/>
      <c r="D58" s="186"/>
      <c r="E58" s="187"/>
      <c r="F58" s="187"/>
      <c r="G58" s="324"/>
      <c r="H58" s="324"/>
      <c r="I58" s="325"/>
    </row>
    <row r="59" spans="1:9" ht="16.5" thickBot="1" x14ac:dyDescent="0.3">
      <c r="A59" s="142" t="s">
        <v>27</v>
      </c>
      <c r="B59" s="190" t="s">
        <v>50</v>
      </c>
      <c r="C59" s="163">
        <f>E59+F59+G59+D59</f>
        <v>330</v>
      </c>
      <c r="D59" s="126">
        <f>SUM(D60:D62)</f>
        <v>10</v>
      </c>
      <c r="E59" s="132">
        <f>SUM(E60:E62)</f>
        <v>0</v>
      </c>
      <c r="F59" s="132">
        <f>SUM(F60:F62)</f>
        <v>0</v>
      </c>
      <c r="G59" s="126">
        <f>SUM(G60:G62)</f>
        <v>320</v>
      </c>
      <c r="H59" s="126">
        <f>SUM(H60:H62)</f>
        <v>320</v>
      </c>
      <c r="I59" s="128"/>
    </row>
    <row r="60" spans="1:9" ht="15.75" x14ac:dyDescent="0.25">
      <c r="A60" s="171">
        <v>1</v>
      </c>
      <c r="B60" s="168" t="s">
        <v>69</v>
      </c>
      <c r="C60" s="139">
        <f>D60+E60+F60+G60</f>
        <v>320</v>
      </c>
      <c r="D60" s="107"/>
      <c r="E60" s="107"/>
      <c r="F60" s="107"/>
      <c r="G60" s="107">
        <f>H60+I60</f>
        <v>320</v>
      </c>
      <c r="H60" s="107">
        <v>320</v>
      </c>
      <c r="I60" s="17"/>
    </row>
    <row r="61" spans="1:9" ht="15.75" x14ac:dyDescent="0.25">
      <c r="A61" s="182">
        <v>2</v>
      </c>
      <c r="B61" s="274" t="s">
        <v>144</v>
      </c>
      <c r="C61" s="139">
        <f>D61+E61+F61+G61</f>
        <v>6</v>
      </c>
      <c r="D61" s="92">
        <v>6</v>
      </c>
      <c r="E61" s="172"/>
      <c r="F61" s="172"/>
      <c r="G61" s="61"/>
      <c r="H61" s="61"/>
      <c r="I61" s="54"/>
    </row>
    <row r="62" spans="1:9" ht="15.75" x14ac:dyDescent="0.25">
      <c r="A62" s="62">
        <v>3</v>
      </c>
      <c r="B62" s="274" t="s">
        <v>145</v>
      </c>
      <c r="C62" s="139">
        <f>D62+E62+F62+G62</f>
        <v>4</v>
      </c>
      <c r="D62" s="107">
        <v>4</v>
      </c>
      <c r="E62" s="107"/>
      <c r="F62" s="107"/>
      <c r="G62" s="107"/>
      <c r="H62" s="107"/>
      <c r="I62" s="54"/>
    </row>
    <row r="63" spans="1:9" ht="15" x14ac:dyDescent="0.2">
      <c r="A63" s="12"/>
      <c r="B63" s="44"/>
      <c r="C63" s="101"/>
      <c r="D63" s="101"/>
      <c r="E63" s="101"/>
      <c r="F63" s="101"/>
      <c r="G63" s="101"/>
      <c r="H63" s="101"/>
      <c r="I63" s="44"/>
    </row>
    <row r="64" spans="1:9" ht="15" x14ac:dyDescent="0.2">
      <c r="A64" s="12"/>
      <c r="B64" s="44"/>
      <c r="C64" s="101"/>
      <c r="D64" s="101"/>
      <c r="E64" s="101"/>
      <c r="F64" s="101"/>
      <c r="G64" s="101"/>
      <c r="H64" s="101"/>
      <c r="I64" s="44"/>
    </row>
    <row r="65" spans="1:9" ht="15" x14ac:dyDescent="0.2">
      <c r="A65" s="12"/>
      <c r="B65" s="44"/>
      <c r="C65" s="101"/>
      <c r="D65" s="101"/>
      <c r="E65" s="101"/>
      <c r="F65" s="101"/>
      <c r="G65" s="101"/>
      <c r="H65" s="101"/>
      <c r="I65" s="44"/>
    </row>
    <row r="66" spans="1:9" ht="15" x14ac:dyDescent="0.2">
      <c r="A66" s="12"/>
      <c r="B66" s="44"/>
      <c r="C66" s="101"/>
      <c r="D66" s="101"/>
      <c r="E66" s="101"/>
      <c r="F66" s="101"/>
      <c r="G66" s="101"/>
      <c r="H66" s="101"/>
      <c r="I66" s="44"/>
    </row>
    <row r="67" spans="1:9" ht="15" x14ac:dyDescent="0.2">
      <c r="A67" s="12"/>
      <c r="B67" s="44"/>
      <c r="C67" s="101"/>
      <c r="D67" s="101"/>
      <c r="E67" s="101"/>
      <c r="F67" s="101"/>
      <c r="G67" s="101"/>
      <c r="H67" s="101"/>
      <c r="I67" s="44"/>
    </row>
    <row r="68" spans="1:9" ht="16.5" thickBot="1" x14ac:dyDescent="0.3">
      <c r="A68" s="65"/>
      <c r="B68" s="155" t="s">
        <v>82</v>
      </c>
      <c r="C68" s="115"/>
      <c r="D68" s="115"/>
      <c r="E68" s="115"/>
      <c r="F68" s="115"/>
      <c r="G68" s="115"/>
      <c r="H68" s="115"/>
      <c r="I68" s="65"/>
    </row>
    <row r="69" spans="1:9" ht="16.5" thickBot="1" x14ac:dyDescent="0.3">
      <c r="A69" s="56"/>
      <c r="B69" s="58"/>
      <c r="C69" s="109"/>
      <c r="D69" s="109"/>
      <c r="E69" s="109"/>
      <c r="F69" s="109"/>
      <c r="G69" s="109"/>
      <c r="H69" s="109"/>
      <c r="I69" s="59"/>
    </row>
    <row r="70" spans="1:9" ht="15.75" x14ac:dyDescent="0.25">
      <c r="A70" s="66"/>
      <c r="B70" s="67" t="s">
        <v>29</v>
      </c>
      <c r="C70" s="79">
        <f>E70+F70+G70+D70</f>
        <v>1198</v>
      </c>
      <c r="D70" s="120">
        <f>D72+D74+D77</f>
        <v>554</v>
      </c>
      <c r="E70" s="83">
        <f>E72</f>
        <v>0</v>
      </c>
      <c r="F70" s="83">
        <f>F72</f>
        <v>0</v>
      </c>
      <c r="G70" s="83">
        <f>G72+G74+G77</f>
        <v>644</v>
      </c>
      <c r="H70" s="83">
        <f>H72+H74+H77</f>
        <v>644</v>
      </c>
      <c r="I70" s="83">
        <f>I72+I74+I77</f>
        <v>0</v>
      </c>
    </row>
    <row r="71" spans="1:9" ht="16.5" thickBot="1" x14ac:dyDescent="0.3">
      <c r="A71" s="68"/>
      <c r="B71" s="69" t="s">
        <v>24</v>
      </c>
      <c r="C71" s="110"/>
      <c r="D71" s="111"/>
      <c r="E71" s="112"/>
      <c r="F71" s="113"/>
      <c r="G71" s="114"/>
      <c r="H71" s="110"/>
      <c r="I71" s="70"/>
    </row>
    <row r="72" spans="1:9" ht="16.5" thickBot="1" x14ac:dyDescent="0.3">
      <c r="A72" s="143" t="s">
        <v>25</v>
      </c>
      <c r="B72" s="144" t="s">
        <v>34</v>
      </c>
      <c r="C72" s="132">
        <f>E72+F72+G72+D72</f>
        <v>365.78</v>
      </c>
      <c r="D72" s="140">
        <f>D73</f>
        <v>365.78</v>
      </c>
      <c r="E72" s="126">
        <f>E73</f>
        <v>0</v>
      </c>
      <c r="F72" s="126">
        <f>F73</f>
        <v>0</v>
      </c>
      <c r="G72" s="132">
        <f>G73</f>
        <v>0</v>
      </c>
      <c r="H72" s="132">
        <f>SUM(H73:H73)</f>
        <v>0</v>
      </c>
      <c r="I72" s="132">
        <f>SUM(I73:I73)</f>
        <v>0</v>
      </c>
    </row>
    <row r="73" spans="1:9" ht="15.75" thickBot="1" x14ac:dyDescent="0.25">
      <c r="A73" s="208">
        <v>1</v>
      </c>
      <c r="B73" s="19" t="s">
        <v>93</v>
      </c>
      <c r="C73" s="107">
        <f>E73+F73+G73+D73</f>
        <v>365.78</v>
      </c>
      <c r="D73" s="82">
        <v>365.78</v>
      </c>
      <c r="E73" s="82"/>
      <c r="F73" s="82"/>
      <c r="G73" s="82">
        <f>H73</f>
        <v>0</v>
      </c>
      <c r="H73" s="82"/>
      <c r="I73" s="213"/>
    </row>
    <row r="74" spans="1:9" ht="3" hidden="1" customHeight="1" thickBot="1" x14ac:dyDescent="0.3">
      <c r="A74" s="203" t="s">
        <v>26</v>
      </c>
      <c r="B74" s="166" t="s">
        <v>32</v>
      </c>
      <c r="C74" s="164">
        <f>E74+F74+G74+D74</f>
        <v>0</v>
      </c>
      <c r="D74" s="132">
        <f>SUM(D75:D76)</f>
        <v>0</v>
      </c>
      <c r="E74" s="160">
        <f>SUM(E76:E76)</f>
        <v>0</v>
      </c>
      <c r="F74" s="103"/>
      <c r="G74" s="164">
        <f>SUM(G75:G76)</f>
        <v>0</v>
      </c>
      <c r="H74" s="164">
        <f>SUM(H75:H76)</f>
        <v>0</v>
      </c>
      <c r="I74" s="164">
        <f>I76</f>
        <v>0</v>
      </c>
    </row>
    <row r="75" spans="1:9" ht="15.75" hidden="1" thickBot="1" x14ac:dyDescent="0.25">
      <c r="A75" s="185"/>
      <c r="B75" s="19"/>
      <c r="C75" s="107"/>
      <c r="D75" s="118"/>
      <c r="E75" s="118"/>
      <c r="F75" s="118"/>
      <c r="G75" s="107"/>
      <c r="H75" s="129"/>
      <c r="I75" s="94"/>
    </row>
    <row r="76" spans="1:9" ht="15.75" hidden="1" thickBot="1" x14ac:dyDescent="0.25">
      <c r="A76" s="181"/>
      <c r="B76" s="19"/>
      <c r="C76" s="107"/>
      <c r="D76" s="118"/>
      <c r="E76" s="118"/>
      <c r="F76" s="118"/>
      <c r="G76" s="107"/>
      <c r="H76" s="129"/>
      <c r="I76" s="94"/>
    </row>
    <row r="77" spans="1:9" ht="16.5" thickBot="1" x14ac:dyDescent="0.3">
      <c r="A77" s="142" t="s">
        <v>27</v>
      </c>
      <c r="B77" s="190" t="s">
        <v>50</v>
      </c>
      <c r="C77" s="163">
        <f>E77+F77+G77+D77</f>
        <v>832.22</v>
      </c>
      <c r="D77" s="126">
        <f>SUM(D78)</f>
        <v>188.22</v>
      </c>
      <c r="E77" s="127"/>
      <c r="F77" s="127"/>
      <c r="G77" s="126">
        <f>SUM(G78:G79)</f>
        <v>644</v>
      </c>
      <c r="H77" s="126">
        <f>SUM(H78:H79)</f>
        <v>644</v>
      </c>
      <c r="I77" s="128"/>
    </row>
    <row r="78" spans="1:9" ht="15.75" x14ac:dyDescent="0.25">
      <c r="A78" s="171">
        <v>1</v>
      </c>
      <c r="B78" s="168" t="s">
        <v>85</v>
      </c>
      <c r="C78" s="107">
        <f>E78+F78+G78+D78</f>
        <v>188.22</v>
      </c>
      <c r="D78" s="107">
        <v>188.22</v>
      </c>
      <c r="E78" s="107"/>
      <c r="F78" s="107"/>
      <c r="G78" s="92">
        <f>H78</f>
        <v>0</v>
      </c>
      <c r="H78" s="107"/>
      <c r="I78" s="17"/>
    </row>
    <row r="79" spans="1:9" ht="15" x14ac:dyDescent="0.2">
      <c r="A79" s="181">
        <v>2</v>
      </c>
      <c r="B79" s="19" t="s">
        <v>119</v>
      </c>
      <c r="C79" s="107">
        <f>E79+F79+G79+D79</f>
        <v>644</v>
      </c>
      <c r="D79" s="118">
        <v>0</v>
      </c>
      <c r="E79" s="92"/>
      <c r="F79" s="92"/>
      <c r="G79" s="92">
        <f>H79</f>
        <v>644</v>
      </c>
      <c r="H79" s="92">
        <v>644</v>
      </c>
      <c r="I79" s="62"/>
    </row>
    <row r="80" spans="1:9" ht="15" x14ac:dyDescent="0.2">
      <c r="A80" s="206"/>
      <c r="B80" s="44"/>
      <c r="C80" s="101"/>
      <c r="D80" s="101"/>
      <c r="E80" s="108"/>
      <c r="F80" s="108"/>
      <c r="G80" s="108"/>
      <c r="H80" s="108"/>
      <c r="I80" s="12"/>
    </row>
    <row r="81" spans="1:9" ht="15" x14ac:dyDescent="0.2">
      <c r="A81" s="206"/>
      <c r="B81" s="44"/>
      <c r="C81" s="101"/>
      <c r="D81" s="101"/>
      <c r="E81" s="108"/>
      <c r="F81" s="108"/>
      <c r="G81" s="108"/>
      <c r="H81" s="108"/>
      <c r="I81" s="12"/>
    </row>
    <row r="82" spans="1:9" ht="15" x14ac:dyDescent="0.2">
      <c r="A82" s="206"/>
      <c r="B82" s="44"/>
      <c r="C82" s="101"/>
      <c r="D82" s="101"/>
      <c r="E82" s="108"/>
      <c r="F82" s="108"/>
      <c r="G82" s="108"/>
      <c r="H82" s="108"/>
      <c r="I82" s="12"/>
    </row>
    <row r="83" spans="1:9" ht="15" x14ac:dyDescent="0.2">
      <c r="A83" s="206"/>
      <c r="B83" s="44"/>
      <c r="C83" s="101"/>
      <c r="D83" s="101"/>
      <c r="E83" s="108"/>
      <c r="F83" s="108"/>
      <c r="G83" s="108"/>
      <c r="H83" s="108"/>
      <c r="I83" s="12"/>
    </row>
    <row r="84" spans="1:9" ht="15" x14ac:dyDescent="0.2">
      <c r="A84" s="206"/>
      <c r="B84" s="44"/>
      <c r="C84" s="101"/>
      <c r="D84" s="101"/>
      <c r="E84" s="108"/>
      <c r="F84" s="108"/>
      <c r="G84" s="108"/>
      <c r="H84" s="108"/>
      <c r="I84" s="12"/>
    </row>
    <row r="85" spans="1:9" ht="15" x14ac:dyDescent="0.2">
      <c r="A85" s="206"/>
      <c r="B85" s="44"/>
      <c r="C85" s="101"/>
      <c r="D85" s="101"/>
      <c r="E85" s="108"/>
      <c r="F85" s="108"/>
      <c r="G85" s="108"/>
      <c r="H85" s="108"/>
      <c r="I85" s="12"/>
    </row>
    <row r="86" spans="1:9" ht="15" x14ac:dyDescent="0.2">
      <c r="A86" s="206"/>
      <c r="B86" s="44"/>
      <c r="C86" s="101"/>
      <c r="D86" s="101"/>
      <c r="E86" s="108"/>
      <c r="F86" s="108"/>
      <c r="G86" s="108"/>
      <c r="H86" s="108"/>
      <c r="I86" s="12"/>
    </row>
    <row r="87" spans="1:9" ht="15" x14ac:dyDescent="0.2">
      <c r="A87" s="206"/>
      <c r="B87" s="44"/>
      <c r="C87" s="101"/>
      <c r="D87" s="101"/>
      <c r="E87" s="108"/>
      <c r="F87" s="108"/>
      <c r="G87" s="108"/>
      <c r="H87" s="108"/>
      <c r="I87" s="12"/>
    </row>
    <row r="88" spans="1:9" ht="15" x14ac:dyDescent="0.2">
      <c r="A88" s="206"/>
      <c r="B88" s="44"/>
      <c r="C88" s="101"/>
      <c r="D88" s="101"/>
      <c r="E88" s="108"/>
      <c r="F88" s="108"/>
      <c r="G88" s="108"/>
      <c r="H88" s="108"/>
      <c r="I88" s="12"/>
    </row>
    <row r="89" spans="1:9" ht="15" x14ac:dyDescent="0.2">
      <c r="A89" s="206"/>
      <c r="B89" s="44"/>
      <c r="C89" s="101"/>
      <c r="D89" s="101"/>
      <c r="E89" s="108"/>
      <c r="F89" s="108"/>
      <c r="G89" s="108"/>
      <c r="H89" s="108"/>
      <c r="I89" s="12"/>
    </row>
    <row r="90" spans="1:9" ht="15" x14ac:dyDescent="0.2">
      <c r="A90" s="206"/>
      <c r="B90" s="207"/>
      <c r="C90" s="108"/>
      <c r="D90" s="108"/>
      <c r="E90" s="108"/>
      <c r="F90" s="108"/>
      <c r="G90" s="108"/>
      <c r="H90" s="108"/>
      <c r="I90" s="12"/>
    </row>
    <row r="91" spans="1:9" ht="16.5" thickBot="1" x14ac:dyDescent="0.3">
      <c r="A91" s="65"/>
      <c r="B91" s="155" t="s">
        <v>49</v>
      </c>
      <c r="C91" s="115"/>
      <c r="D91" s="115"/>
      <c r="E91" s="115"/>
      <c r="F91" s="115"/>
      <c r="G91" s="115"/>
      <c r="H91" s="115"/>
      <c r="I91" s="65"/>
    </row>
    <row r="92" spans="1:9" ht="15.75" x14ac:dyDescent="0.25">
      <c r="A92" s="56"/>
      <c r="B92" s="58"/>
      <c r="C92" s="109"/>
      <c r="D92" s="109"/>
      <c r="E92" s="109"/>
      <c r="F92" s="109"/>
      <c r="G92" s="109"/>
      <c r="H92" s="109"/>
      <c r="I92" s="59"/>
    </row>
    <row r="93" spans="1:9" ht="15.75" x14ac:dyDescent="0.25">
      <c r="A93" s="66"/>
      <c r="B93" s="67" t="s">
        <v>29</v>
      </c>
      <c r="C93" s="80">
        <f>E93+F93+G93</f>
        <v>721</v>
      </c>
      <c r="D93" s="92"/>
      <c r="E93" s="83">
        <f>E107+E95</f>
        <v>0</v>
      </c>
      <c r="F93" s="83">
        <f>F107+F95</f>
        <v>59</v>
      </c>
      <c r="G93" s="83">
        <f>G95+G103+G107</f>
        <v>662</v>
      </c>
      <c r="H93" s="83">
        <f>H95+H103+H107</f>
        <v>562</v>
      </c>
      <c r="I93" s="83">
        <f>I95+I103+I107</f>
        <v>100</v>
      </c>
    </row>
    <row r="94" spans="1:9" ht="16.5" thickBot="1" x14ac:dyDescent="0.3">
      <c r="A94" s="68"/>
      <c r="B94" s="69" t="s">
        <v>24</v>
      </c>
      <c r="C94" s="110"/>
      <c r="D94" s="111"/>
      <c r="E94" s="112"/>
      <c r="F94" s="113"/>
      <c r="G94" s="114"/>
      <c r="H94" s="110"/>
      <c r="I94" s="70"/>
    </row>
    <row r="95" spans="1:9" ht="16.5" thickBot="1" x14ac:dyDescent="0.3">
      <c r="A95" s="143" t="s">
        <v>25</v>
      </c>
      <c r="B95" s="144" t="s">
        <v>34</v>
      </c>
      <c r="C95" s="132">
        <f t="shared" ref="C95:C100" si="9">E95+F95+G95</f>
        <v>298</v>
      </c>
      <c r="D95" s="234"/>
      <c r="E95" s="275">
        <f>SUM(E96:E101)</f>
        <v>0</v>
      </c>
      <c r="F95" s="275">
        <f>SUM(F96:F100)</f>
        <v>59</v>
      </c>
      <c r="G95" s="132">
        <f>SUM(G96:G101)</f>
        <v>239</v>
      </c>
      <c r="H95" s="132">
        <f>SUM(H96:H101)</f>
        <v>239</v>
      </c>
      <c r="I95" s="132">
        <f>SUM(I96:I101)</f>
        <v>0</v>
      </c>
    </row>
    <row r="96" spans="1:9" ht="15" x14ac:dyDescent="0.2">
      <c r="A96" s="18">
        <v>1</v>
      </c>
      <c r="B96" s="182" t="s">
        <v>57</v>
      </c>
      <c r="C96" s="107">
        <f t="shared" si="9"/>
        <v>60</v>
      </c>
      <c r="D96" s="107"/>
      <c r="E96" s="107"/>
      <c r="F96" s="107"/>
      <c r="G96" s="107">
        <f>H96+I96</f>
        <v>60</v>
      </c>
      <c r="H96" s="118">
        <v>60</v>
      </c>
      <c r="I96" s="60"/>
    </row>
    <row r="97" spans="1:9" ht="15" x14ac:dyDescent="0.2">
      <c r="A97" s="200">
        <v>2</v>
      </c>
      <c r="B97" s="204" t="s">
        <v>81</v>
      </c>
      <c r="C97" s="107">
        <f t="shared" si="9"/>
        <v>50</v>
      </c>
      <c r="D97" s="107"/>
      <c r="E97" s="107"/>
      <c r="F97" s="107">
        <v>24</v>
      </c>
      <c r="G97" s="107">
        <f>H97+I97</f>
        <v>26</v>
      </c>
      <c r="H97" s="100">
        <v>26</v>
      </c>
      <c r="I97" s="60"/>
    </row>
    <row r="98" spans="1:9" ht="29.25" x14ac:dyDescent="0.2">
      <c r="A98" s="179">
        <v>3</v>
      </c>
      <c r="B98" s="262" t="s">
        <v>68</v>
      </c>
      <c r="C98" s="107">
        <f t="shared" si="9"/>
        <v>82</v>
      </c>
      <c r="D98" s="113"/>
      <c r="E98" s="113"/>
      <c r="F98" s="113"/>
      <c r="G98" s="107">
        <f>H98+I98</f>
        <v>82</v>
      </c>
      <c r="H98" s="113">
        <v>82</v>
      </c>
      <c r="I98" s="63"/>
    </row>
    <row r="99" spans="1:9" ht="15" x14ac:dyDescent="0.2">
      <c r="A99" s="180">
        <v>4</v>
      </c>
      <c r="B99" s="276" t="s">
        <v>120</v>
      </c>
      <c r="C99" s="107">
        <f t="shared" si="9"/>
        <v>100</v>
      </c>
      <c r="D99" s="92"/>
      <c r="E99" s="92"/>
      <c r="F99" s="92">
        <v>35</v>
      </c>
      <c r="G99" s="107">
        <f>H99+I99</f>
        <v>65</v>
      </c>
      <c r="H99" s="92">
        <v>65</v>
      </c>
      <c r="I99" s="62"/>
    </row>
    <row r="100" spans="1:9" ht="15" x14ac:dyDescent="0.2">
      <c r="A100" s="180">
        <v>5</v>
      </c>
      <c r="B100" s="175" t="s">
        <v>121</v>
      </c>
      <c r="C100" s="107">
        <f t="shared" si="9"/>
        <v>6</v>
      </c>
      <c r="D100" s="172"/>
      <c r="E100" s="172"/>
      <c r="F100" s="172"/>
      <c r="G100" s="107">
        <f>H100+I100</f>
        <v>6</v>
      </c>
      <c r="H100" s="92">
        <v>6</v>
      </c>
      <c r="I100" s="62"/>
    </row>
    <row r="101" spans="1:9" ht="15" x14ac:dyDescent="0.2">
      <c r="A101" s="180"/>
      <c r="B101" s="277"/>
      <c r="C101" s="107"/>
      <c r="D101" s="161"/>
      <c r="E101" s="161"/>
      <c r="F101" s="161"/>
      <c r="G101" s="113"/>
      <c r="H101" s="113"/>
      <c r="I101" s="278"/>
    </row>
    <row r="102" spans="1:9" ht="15.75" thickBot="1" x14ac:dyDescent="0.25">
      <c r="A102" s="68"/>
      <c r="B102" s="84"/>
      <c r="C102" s="113"/>
      <c r="D102" s="113"/>
      <c r="E102" s="113"/>
      <c r="F102" s="123"/>
      <c r="G102" s="113"/>
      <c r="H102" s="122"/>
      <c r="I102" s="81"/>
    </row>
    <row r="103" spans="1:9" ht="16.5" thickBot="1" x14ac:dyDescent="0.3">
      <c r="A103" s="142" t="s">
        <v>26</v>
      </c>
      <c r="B103" s="130" t="s">
        <v>32</v>
      </c>
      <c r="C103" s="132">
        <f>E103+F103+G103</f>
        <v>310</v>
      </c>
      <c r="D103" s="140"/>
      <c r="E103" s="126">
        <f>SUM(E104:E106)</f>
        <v>0</v>
      </c>
      <c r="F103" s="126">
        <f>SUM(F104:F106)</f>
        <v>0</v>
      </c>
      <c r="G103" s="145">
        <f>SUM(G104:G106)</f>
        <v>310</v>
      </c>
      <c r="H103" s="145">
        <f>SUM(H104:H106)</f>
        <v>210</v>
      </c>
      <c r="I103" s="267">
        <f>SUM(I104:I105)</f>
        <v>100</v>
      </c>
    </row>
    <row r="104" spans="1:9" ht="15" x14ac:dyDescent="0.2">
      <c r="A104" s="279">
        <v>1</v>
      </c>
      <c r="B104" s="280" t="s">
        <v>147</v>
      </c>
      <c r="C104" s="264">
        <f>E104+F104+G104</f>
        <v>100</v>
      </c>
      <c r="D104" s="281"/>
      <c r="E104" s="281"/>
      <c r="F104" s="282"/>
      <c r="G104" s="264">
        <f>H104+I104</f>
        <v>100</v>
      </c>
      <c r="H104" s="281">
        <v>0</v>
      </c>
      <c r="I104" s="281">
        <v>100</v>
      </c>
    </row>
    <row r="105" spans="1:9" ht="15" x14ac:dyDescent="0.2">
      <c r="A105" s="42">
        <v>2</v>
      </c>
      <c r="B105" s="175" t="s">
        <v>122</v>
      </c>
      <c r="C105" s="107">
        <f>E105+F105+G105</f>
        <v>210</v>
      </c>
      <c r="D105" s="283"/>
      <c r="E105" s="283"/>
      <c r="F105" s="284"/>
      <c r="G105" s="107">
        <v>210</v>
      </c>
      <c r="H105" s="97">
        <v>210</v>
      </c>
      <c r="I105" s="283"/>
    </row>
    <row r="106" spans="1:9" ht="15.75" thickBot="1" x14ac:dyDescent="0.25">
      <c r="A106" s="64"/>
      <c r="B106" s="204"/>
      <c r="C106" s="186"/>
      <c r="D106" s="113"/>
      <c r="E106" s="113"/>
      <c r="F106" s="113"/>
      <c r="G106" s="113"/>
      <c r="H106" s="113"/>
      <c r="I106" s="64"/>
    </row>
    <row r="107" spans="1:9" ht="16.5" thickBot="1" x14ac:dyDescent="0.3">
      <c r="A107" s="134" t="s">
        <v>27</v>
      </c>
      <c r="B107" s="205" t="s">
        <v>50</v>
      </c>
      <c r="C107" s="132">
        <f>E107+F107+G107</f>
        <v>113</v>
      </c>
      <c r="D107" s="140"/>
      <c r="E107" s="132">
        <f>SUM(E108:E109)</f>
        <v>0</v>
      </c>
      <c r="F107" s="140"/>
      <c r="G107" s="145">
        <f>SUM(G108:G109)</f>
        <v>113</v>
      </c>
      <c r="H107" s="145">
        <f>SUM(H108:H109)</f>
        <v>113</v>
      </c>
      <c r="I107" s="267">
        <f>SUM(I108:I109)</f>
        <v>0</v>
      </c>
    </row>
    <row r="108" spans="1:9" ht="15" x14ac:dyDescent="0.2">
      <c r="A108" s="178">
        <v>1</v>
      </c>
      <c r="B108" s="168" t="s">
        <v>123</v>
      </c>
      <c r="C108" s="92">
        <f>G108</f>
        <v>100</v>
      </c>
      <c r="D108" s="139"/>
      <c r="E108" s="139"/>
      <c r="F108" s="139"/>
      <c r="G108" s="139">
        <f>H108+I108</f>
        <v>100</v>
      </c>
      <c r="H108" s="139">
        <v>100</v>
      </c>
      <c r="I108" s="60"/>
    </row>
    <row r="109" spans="1:9" ht="15.75" thickBot="1" x14ac:dyDescent="0.25">
      <c r="A109" s="77">
        <v>2</v>
      </c>
      <c r="B109" s="16" t="s">
        <v>150</v>
      </c>
      <c r="C109" s="92">
        <f>G109</f>
        <v>13</v>
      </c>
      <c r="D109" s="82"/>
      <c r="E109" s="82"/>
      <c r="F109" s="82"/>
      <c r="G109" s="139">
        <f>H109+I109</f>
        <v>13</v>
      </c>
      <c r="H109" s="82">
        <v>13</v>
      </c>
      <c r="I109" s="72"/>
    </row>
    <row r="110" spans="1:9" ht="15" x14ac:dyDescent="0.2">
      <c r="A110" s="44"/>
      <c r="B110" s="44"/>
      <c r="C110" s="108"/>
      <c r="D110" s="108"/>
      <c r="E110" s="108"/>
      <c r="F110" s="108"/>
      <c r="G110" s="108"/>
      <c r="H110" s="108"/>
      <c r="I110" s="12"/>
    </row>
    <row r="111" spans="1:9" ht="15" x14ac:dyDescent="0.2">
      <c r="A111" s="44"/>
      <c r="B111" s="44"/>
      <c r="C111" s="108"/>
      <c r="D111" s="108"/>
      <c r="E111" s="108"/>
      <c r="F111" s="108"/>
      <c r="G111" s="108"/>
      <c r="H111" s="108"/>
      <c r="I111" s="12"/>
    </row>
    <row r="112" spans="1:9" ht="16.5" thickBot="1" x14ac:dyDescent="0.3">
      <c r="A112" s="65"/>
      <c r="B112" s="155" t="s">
        <v>124</v>
      </c>
      <c r="C112" s="115"/>
      <c r="D112" s="115"/>
      <c r="E112" s="115"/>
      <c r="F112" s="115"/>
      <c r="G112" s="115"/>
      <c r="H112" s="115"/>
      <c r="I112" s="65"/>
    </row>
    <row r="113" spans="1:11" ht="15.75" x14ac:dyDescent="0.25">
      <c r="A113" s="56"/>
      <c r="B113" s="58"/>
      <c r="C113" s="109"/>
      <c r="D113" s="109"/>
      <c r="E113" s="109"/>
      <c r="F113" s="109"/>
      <c r="G113" s="109"/>
      <c r="H113" s="109"/>
      <c r="I113" s="59"/>
    </row>
    <row r="114" spans="1:11" ht="15.75" x14ac:dyDescent="0.25">
      <c r="A114" s="66"/>
      <c r="B114" s="67" t="s">
        <v>29</v>
      </c>
      <c r="C114" s="80">
        <f>E114+F114+G114</f>
        <v>403.02</v>
      </c>
      <c r="D114" s="120">
        <f>D116+D118+D121</f>
        <v>0</v>
      </c>
      <c r="E114" s="83">
        <f>E116</f>
        <v>0</v>
      </c>
      <c r="F114" s="83">
        <f>F116</f>
        <v>0</v>
      </c>
      <c r="G114" s="83">
        <f>G116+G118+G121</f>
        <v>403.02</v>
      </c>
      <c r="H114" s="83">
        <f>H116+H118+H121</f>
        <v>353.02</v>
      </c>
      <c r="I114" s="308">
        <f>I116+I118+I121</f>
        <v>50</v>
      </c>
    </row>
    <row r="115" spans="1:11" ht="20.25" customHeight="1" thickBot="1" x14ac:dyDescent="0.3">
      <c r="A115" s="228"/>
      <c r="B115" s="309" t="s">
        <v>24</v>
      </c>
      <c r="C115" s="310"/>
      <c r="D115" s="311"/>
      <c r="E115" s="312"/>
      <c r="F115" s="82"/>
      <c r="G115" s="313"/>
      <c r="H115" s="310"/>
      <c r="I115" s="314"/>
    </row>
    <row r="116" spans="1:11" ht="16.5" hidden="1" thickBot="1" x14ac:dyDescent="0.3">
      <c r="A116" s="143" t="s">
        <v>25</v>
      </c>
      <c r="B116" s="144" t="s">
        <v>34</v>
      </c>
      <c r="C116" s="132">
        <f>E116+F116+G116</f>
        <v>0</v>
      </c>
      <c r="D116" s="140"/>
      <c r="E116" s="126">
        <f>SUM(E117:E129)</f>
        <v>0</v>
      </c>
      <c r="F116" s="126">
        <f>F117</f>
        <v>0</v>
      </c>
      <c r="G116" s="132">
        <f>G117</f>
        <v>0</v>
      </c>
      <c r="H116" s="132">
        <f>SUM(H117:H117)</f>
        <v>0</v>
      </c>
      <c r="I116" s="267">
        <f>SUM(I117:I117)</f>
        <v>0</v>
      </c>
    </row>
    <row r="117" spans="1:11" ht="15.75" hidden="1" thickBot="1" x14ac:dyDescent="0.25">
      <c r="A117" s="208"/>
      <c r="B117" s="209"/>
      <c r="C117" s="167"/>
      <c r="D117" s="82"/>
      <c r="E117" s="82"/>
      <c r="F117" s="82"/>
      <c r="G117" s="82"/>
      <c r="H117" s="82"/>
      <c r="I117" s="213"/>
    </row>
    <row r="118" spans="1:11" ht="16.5" thickBot="1" x14ac:dyDescent="0.3">
      <c r="A118" s="203" t="s">
        <v>26</v>
      </c>
      <c r="B118" s="166" t="s">
        <v>32</v>
      </c>
      <c r="C118" s="164">
        <f>E118+F118+G118</f>
        <v>403.02</v>
      </c>
      <c r="D118" s="160">
        <f>SUM(D120:D120)</f>
        <v>0</v>
      </c>
      <c r="E118" s="160">
        <f>SUM(E120:E120)</f>
        <v>0</v>
      </c>
      <c r="F118" s="103"/>
      <c r="G118" s="164">
        <f>SUM(G119:G120)</f>
        <v>403.02</v>
      </c>
      <c r="H118" s="285">
        <f>SUM(H119:H120)</f>
        <v>353.02</v>
      </c>
      <c r="I118" s="286">
        <f>SUM(I119:I120)</f>
        <v>50</v>
      </c>
    </row>
    <row r="119" spans="1:11" ht="15" x14ac:dyDescent="0.2">
      <c r="A119" s="304">
        <v>1</v>
      </c>
      <c r="B119" s="305" t="s">
        <v>151</v>
      </c>
      <c r="C119" s="287">
        <f>D119+E119+G119</f>
        <v>403.02</v>
      </c>
      <c r="D119" s="118"/>
      <c r="E119" s="118"/>
      <c r="F119" s="118"/>
      <c r="G119" s="306">
        <f>H119+I119</f>
        <v>403.02</v>
      </c>
      <c r="H119" s="307">
        <v>353.02</v>
      </c>
      <c r="I119" s="287">
        <v>50</v>
      </c>
    </row>
    <row r="120" spans="1:11" ht="13.5" customHeight="1" x14ac:dyDescent="0.2">
      <c r="A120" s="181"/>
      <c r="B120" s="19"/>
      <c r="C120" s="107"/>
      <c r="D120" s="118"/>
      <c r="E120" s="118"/>
      <c r="F120" s="118"/>
      <c r="G120" s="107"/>
      <c r="H120" s="107"/>
      <c r="I120" s="94"/>
    </row>
    <row r="121" spans="1:11" ht="16.5" hidden="1" thickBot="1" x14ac:dyDescent="0.3">
      <c r="A121" s="142" t="s">
        <v>27</v>
      </c>
      <c r="B121" s="190" t="s">
        <v>50</v>
      </c>
      <c r="C121" s="163">
        <f>E121+F121+G121+D121</f>
        <v>0</v>
      </c>
      <c r="D121" s="126">
        <f>SUM(D122)</f>
        <v>0</v>
      </c>
      <c r="E121" s="127"/>
      <c r="F121" s="127"/>
      <c r="G121" s="126">
        <f>SUM(G122)</f>
        <v>0</v>
      </c>
      <c r="H121" s="160">
        <f>H122</f>
        <v>0</v>
      </c>
      <c r="I121" s="267">
        <f>SUM(I122:I122)</f>
        <v>0</v>
      </c>
    </row>
    <row r="122" spans="1:11" ht="15.75" hidden="1" x14ac:dyDescent="0.25">
      <c r="A122" s="171"/>
      <c r="B122" s="168"/>
      <c r="C122" s="139"/>
      <c r="D122" s="107"/>
      <c r="E122" s="107"/>
      <c r="F122" s="107"/>
      <c r="G122" s="92">
        <f>H122</f>
        <v>0</v>
      </c>
      <c r="H122" s="107"/>
      <c r="I122" s="17"/>
    </row>
    <row r="123" spans="1:11" ht="15" x14ac:dyDescent="0.2">
      <c r="A123" s="44"/>
      <c r="B123" s="44"/>
      <c r="C123" s="108"/>
      <c r="D123" s="108"/>
      <c r="E123" s="108"/>
      <c r="F123" s="108"/>
      <c r="G123" s="108"/>
      <c r="H123" s="108"/>
      <c r="I123" s="12"/>
    </row>
    <row r="124" spans="1:11" ht="15.75" x14ac:dyDescent="0.25">
      <c r="A124" s="13"/>
      <c r="B124" s="13"/>
      <c r="C124" s="108"/>
      <c r="D124" s="108"/>
      <c r="E124" s="108"/>
      <c r="F124" s="108"/>
      <c r="G124" s="108"/>
      <c r="H124" s="108"/>
      <c r="I124" s="12"/>
    </row>
    <row r="125" spans="1:11" ht="15.75" x14ac:dyDescent="0.25">
      <c r="A125" s="13"/>
      <c r="B125" s="13"/>
      <c r="C125" s="108"/>
      <c r="D125" s="108"/>
      <c r="E125" s="108"/>
      <c r="F125" s="108"/>
      <c r="G125" s="108"/>
      <c r="H125" s="108"/>
      <c r="I125" s="12"/>
    </row>
    <row r="126" spans="1:11" ht="15.75" x14ac:dyDescent="0.25">
      <c r="A126" s="13"/>
      <c r="B126" s="13"/>
      <c r="C126" s="108"/>
      <c r="D126" s="108"/>
      <c r="E126" s="108"/>
      <c r="F126" s="108"/>
      <c r="G126" s="108"/>
      <c r="H126" s="108"/>
      <c r="I126" s="12"/>
    </row>
    <row r="127" spans="1:11" ht="15.75" x14ac:dyDescent="0.25">
      <c r="A127" s="2"/>
      <c r="B127" s="154" t="s">
        <v>35</v>
      </c>
      <c r="C127" s="101"/>
      <c r="D127" s="101"/>
      <c r="E127" s="101"/>
      <c r="F127" s="101"/>
      <c r="G127" s="101"/>
      <c r="H127" s="116"/>
      <c r="I127" s="44"/>
      <c r="J127" s="3"/>
      <c r="K127" s="3"/>
    </row>
    <row r="128" spans="1:11" s="7" customFormat="1" ht="15.75" x14ac:dyDescent="0.25">
      <c r="A128" s="165"/>
      <c r="B128" s="339" t="s">
        <v>29</v>
      </c>
      <c r="C128" s="83">
        <f>E128+F128+G128+D128</f>
        <v>4568</v>
      </c>
      <c r="D128" s="120">
        <f>D130+D149+D154</f>
        <v>0</v>
      </c>
      <c r="E128" s="120">
        <f>E130+E149</f>
        <v>0</v>
      </c>
      <c r="F128" s="120">
        <f>F130+F149+F154</f>
        <v>565</v>
      </c>
      <c r="G128" s="89">
        <f>G130+G149+G154</f>
        <v>4003</v>
      </c>
      <c r="H128" s="89">
        <f>H130+H149+H154</f>
        <v>3969.3</v>
      </c>
      <c r="I128" s="337">
        <f>I130+I149+I154</f>
        <v>33.700000000000003</v>
      </c>
    </row>
    <row r="129" spans="1:9" ht="16.5" thickBot="1" x14ac:dyDescent="0.3">
      <c r="A129" s="196"/>
      <c r="B129" s="153" t="s">
        <v>30</v>
      </c>
      <c r="C129" s="97"/>
      <c r="D129" s="97"/>
      <c r="E129" s="97"/>
      <c r="F129" s="97"/>
      <c r="G129" s="97"/>
      <c r="H129" s="97"/>
      <c r="I129" s="42"/>
    </row>
    <row r="130" spans="1:9" ht="16.5" thickBot="1" x14ac:dyDescent="0.3">
      <c r="A130" s="197" t="s">
        <v>25</v>
      </c>
      <c r="B130" s="125" t="s">
        <v>37</v>
      </c>
      <c r="C130" s="132">
        <f>E130+F130+G130</f>
        <v>3731</v>
      </c>
      <c r="D130" s="127"/>
      <c r="E130" s="132">
        <f>SUM(E131:E148)</f>
        <v>0</v>
      </c>
      <c r="F130" s="132">
        <f>SUM(F131:F148)</f>
        <v>565</v>
      </c>
      <c r="G130" s="132">
        <f>SUM(G131:G148)</f>
        <v>3166</v>
      </c>
      <c r="H130" s="132">
        <f>SUM(H131:H148)</f>
        <v>3166</v>
      </c>
      <c r="I130" s="128"/>
    </row>
    <row r="131" spans="1:9" ht="15" x14ac:dyDescent="0.2">
      <c r="A131" s="178">
        <v>1</v>
      </c>
      <c r="B131" s="62" t="s">
        <v>52</v>
      </c>
      <c r="C131" s="107">
        <f t="shared" ref="C131:C146" si="10">E131+F131+G131</f>
        <v>2000</v>
      </c>
      <c r="D131" s="118"/>
      <c r="E131" s="118"/>
      <c r="F131" s="118">
        <v>225</v>
      </c>
      <c r="G131" s="107">
        <f t="shared" ref="G131:G146" si="11">H131+I131</f>
        <v>1775</v>
      </c>
      <c r="H131" s="118">
        <v>1775</v>
      </c>
      <c r="I131" s="94"/>
    </row>
    <row r="132" spans="1:9" ht="15" x14ac:dyDescent="0.2">
      <c r="A132" s="178">
        <v>2</v>
      </c>
      <c r="B132" s="62" t="s">
        <v>58</v>
      </c>
      <c r="C132" s="107">
        <f t="shared" si="10"/>
        <v>235</v>
      </c>
      <c r="D132" s="118"/>
      <c r="E132" s="118"/>
      <c r="F132" s="118">
        <v>175</v>
      </c>
      <c r="G132" s="107">
        <f t="shared" si="11"/>
        <v>60</v>
      </c>
      <c r="H132" s="118">
        <v>60</v>
      </c>
      <c r="I132" s="94"/>
    </row>
    <row r="133" spans="1:9" ht="15" x14ac:dyDescent="0.2">
      <c r="A133" s="178">
        <v>3</v>
      </c>
      <c r="B133" s="62" t="s">
        <v>56</v>
      </c>
      <c r="C133" s="107">
        <f t="shared" si="10"/>
        <v>76</v>
      </c>
      <c r="D133" s="139"/>
      <c r="E133" s="139"/>
      <c r="F133" s="139"/>
      <c r="G133" s="107">
        <f t="shared" si="11"/>
        <v>76</v>
      </c>
      <c r="H133" s="139">
        <v>76</v>
      </c>
      <c r="I133" s="94"/>
    </row>
    <row r="134" spans="1:9" ht="15" x14ac:dyDescent="0.2">
      <c r="A134" s="179">
        <v>4</v>
      </c>
      <c r="B134" s="288" t="s">
        <v>125</v>
      </c>
      <c r="C134" s="107">
        <f t="shared" si="10"/>
        <v>620</v>
      </c>
      <c r="D134" s="139"/>
      <c r="E134" s="139"/>
      <c r="F134" s="139">
        <v>165</v>
      </c>
      <c r="G134" s="107">
        <f t="shared" si="11"/>
        <v>455</v>
      </c>
      <c r="H134" s="139">
        <v>455</v>
      </c>
      <c r="I134" s="94"/>
    </row>
    <row r="135" spans="1:9" ht="15" x14ac:dyDescent="0.2">
      <c r="A135" s="179">
        <v>5</v>
      </c>
      <c r="B135" s="62" t="s">
        <v>71</v>
      </c>
      <c r="C135" s="107">
        <f t="shared" si="10"/>
        <v>18</v>
      </c>
      <c r="D135" s="92"/>
      <c r="E135" s="92"/>
      <c r="F135" s="92"/>
      <c r="G135" s="107">
        <f t="shared" si="11"/>
        <v>18</v>
      </c>
      <c r="H135" s="92">
        <v>18</v>
      </c>
      <c r="I135" s="52"/>
    </row>
    <row r="136" spans="1:9" ht="15" x14ac:dyDescent="0.2">
      <c r="A136" s="179">
        <v>6</v>
      </c>
      <c r="B136" s="62" t="s">
        <v>76</v>
      </c>
      <c r="C136" s="107">
        <f t="shared" si="10"/>
        <v>70</v>
      </c>
      <c r="D136" s="92"/>
      <c r="E136" s="92"/>
      <c r="F136" s="92"/>
      <c r="G136" s="107">
        <f t="shared" si="11"/>
        <v>70</v>
      </c>
      <c r="H136" s="92">
        <v>70</v>
      </c>
      <c r="I136" s="52"/>
    </row>
    <row r="137" spans="1:9" ht="18.75" customHeight="1" x14ac:dyDescent="0.2">
      <c r="A137" s="179">
        <v>7</v>
      </c>
      <c r="B137" s="62" t="s">
        <v>66</v>
      </c>
      <c r="C137" s="107">
        <f t="shared" si="10"/>
        <v>150</v>
      </c>
      <c r="D137" s="92"/>
      <c r="E137" s="92"/>
      <c r="F137" s="92"/>
      <c r="G137" s="107">
        <f t="shared" si="11"/>
        <v>150</v>
      </c>
      <c r="H137" s="92">
        <v>150</v>
      </c>
      <c r="I137" s="52"/>
    </row>
    <row r="138" spans="1:9" ht="15" x14ac:dyDescent="0.2">
      <c r="A138" s="179">
        <v>8</v>
      </c>
      <c r="B138" s="246" t="s">
        <v>101</v>
      </c>
      <c r="C138" s="107">
        <f t="shared" si="10"/>
        <v>60</v>
      </c>
      <c r="D138" s="92"/>
      <c r="E138" s="92"/>
      <c r="F138" s="92"/>
      <c r="G138" s="107">
        <f t="shared" si="11"/>
        <v>60</v>
      </c>
      <c r="H138" s="92">
        <v>60</v>
      </c>
      <c r="I138" s="52"/>
    </row>
    <row r="139" spans="1:9" ht="15" x14ac:dyDescent="0.2">
      <c r="A139" s="179">
        <v>9</v>
      </c>
      <c r="B139" s="18" t="s">
        <v>103</v>
      </c>
      <c r="C139" s="107">
        <f t="shared" si="10"/>
        <v>9</v>
      </c>
      <c r="D139" s="92"/>
      <c r="E139" s="92"/>
      <c r="F139" s="92"/>
      <c r="G139" s="107">
        <f t="shared" si="11"/>
        <v>9</v>
      </c>
      <c r="H139" s="92">
        <v>9</v>
      </c>
      <c r="I139" s="52"/>
    </row>
    <row r="140" spans="1:9" ht="15" x14ac:dyDescent="0.2">
      <c r="A140" s="289">
        <v>10</v>
      </c>
      <c r="B140" s="18" t="s">
        <v>108</v>
      </c>
      <c r="C140" s="107">
        <f t="shared" si="10"/>
        <v>3</v>
      </c>
      <c r="D140" s="92"/>
      <c r="E140" s="92"/>
      <c r="F140" s="92"/>
      <c r="G140" s="107">
        <f t="shared" si="11"/>
        <v>3</v>
      </c>
      <c r="H140" s="92">
        <v>3</v>
      </c>
      <c r="I140" s="52"/>
    </row>
    <row r="141" spans="1:9" ht="15.75" customHeight="1" x14ac:dyDescent="0.2">
      <c r="A141" s="289">
        <v>11</v>
      </c>
      <c r="B141" s="19" t="s">
        <v>141</v>
      </c>
      <c r="C141" s="107">
        <f t="shared" si="10"/>
        <v>130</v>
      </c>
      <c r="D141" s="107"/>
      <c r="E141" s="107"/>
      <c r="F141" s="107"/>
      <c r="G141" s="107">
        <f t="shared" si="11"/>
        <v>130</v>
      </c>
      <c r="H141" s="107">
        <v>130</v>
      </c>
      <c r="I141" s="52"/>
    </row>
    <row r="142" spans="1:9" ht="15.75" customHeight="1" x14ac:dyDescent="0.2">
      <c r="A142" s="290">
        <v>12</v>
      </c>
      <c r="B142" s="19" t="s">
        <v>126</v>
      </c>
      <c r="C142" s="107">
        <f t="shared" si="10"/>
        <v>78</v>
      </c>
      <c r="D142" s="97"/>
      <c r="E142" s="97"/>
      <c r="F142" s="97"/>
      <c r="G142" s="107">
        <f t="shared" si="11"/>
        <v>78</v>
      </c>
      <c r="H142" s="97">
        <v>78</v>
      </c>
      <c r="I142" s="42"/>
    </row>
    <row r="143" spans="1:9" ht="15.75" customHeight="1" x14ac:dyDescent="0.2">
      <c r="A143" s="290">
        <v>13</v>
      </c>
      <c r="B143" s="19" t="s">
        <v>127</v>
      </c>
      <c r="C143" s="107">
        <f t="shared" si="10"/>
        <v>70</v>
      </c>
      <c r="D143" s="97"/>
      <c r="E143" s="97"/>
      <c r="F143" s="97"/>
      <c r="G143" s="107">
        <f t="shared" si="11"/>
        <v>70</v>
      </c>
      <c r="H143" s="97">
        <v>70</v>
      </c>
      <c r="I143" s="42"/>
    </row>
    <row r="144" spans="1:9" ht="15.75" customHeight="1" x14ac:dyDescent="0.2">
      <c r="A144" s="291">
        <v>14</v>
      </c>
      <c r="B144" s="195" t="s">
        <v>128</v>
      </c>
      <c r="C144" s="107">
        <f t="shared" si="10"/>
        <v>72</v>
      </c>
      <c r="D144" s="97"/>
      <c r="E144" s="97"/>
      <c r="F144" s="97"/>
      <c r="G144" s="107">
        <f t="shared" si="11"/>
        <v>72</v>
      </c>
      <c r="H144" s="97">
        <v>72</v>
      </c>
      <c r="I144" s="42"/>
    </row>
    <row r="145" spans="1:9" ht="15.75" customHeight="1" x14ac:dyDescent="0.2">
      <c r="A145" s="291">
        <v>15</v>
      </c>
      <c r="B145" s="195" t="s">
        <v>129</v>
      </c>
      <c r="C145" s="107">
        <f t="shared" si="10"/>
        <v>80</v>
      </c>
      <c r="D145" s="97"/>
      <c r="E145" s="97"/>
      <c r="F145" s="97"/>
      <c r="G145" s="107">
        <f t="shared" si="11"/>
        <v>80</v>
      </c>
      <c r="H145" s="97">
        <v>80</v>
      </c>
      <c r="I145" s="42"/>
    </row>
    <row r="146" spans="1:9" ht="15.75" customHeight="1" x14ac:dyDescent="0.2">
      <c r="A146" s="291">
        <v>16</v>
      </c>
      <c r="B146" s="42" t="s">
        <v>142</v>
      </c>
      <c r="C146" s="107">
        <f t="shared" si="10"/>
        <v>60</v>
      </c>
      <c r="D146" s="97"/>
      <c r="E146" s="97"/>
      <c r="F146" s="97"/>
      <c r="G146" s="107">
        <f t="shared" si="11"/>
        <v>60</v>
      </c>
      <c r="H146" s="97">
        <v>60</v>
      </c>
      <c r="I146" s="42"/>
    </row>
    <row r="147" spans="1:9" ht="15.75" customHeight="1" x14ac:dyDescent="0.2">
      <c r="A147" s="291"/>
      <c r="B147" s="42"/>
      <c r="C147" s="97"/>
      <c r="D147" s="97"/>
      <c r="E147" s="97"/>
      <c r="F147" s="97"/>
      <c r="G147" s="97"/>
      <c r="H147" s="97"/>
      <c r="I147" s="42"/>
    </row>
    <row r="148" spans="1:9" ht="15.75" customHeight="1" thickBot="1" x14ac:dyDescent="0.25">
      <c r="A148" s="292"/>
      <c r="B148" s="42"/>
      <c r="C148" s="97"/>
      <c r="D148" s="97"/>
      <c r="E148" s="97"/>
      <c r="F148" s="97"/>
      <c r="G148" s="97"/>
      <c r="H148" s="97"/>
      <c r="I148" s="42"/>
    </row>
    <row r="149" spans="1:9" ht="16.5" thickBot="1" x14ac:dyDescent="0.3">
      <c r="A149" s="203" t="s">
        <v>26</v>
      </c>
      <c r="B149" s="130" t="s">
        <v>32</v>
      </c>
      <c r="C149" s="132">
        <f>E149+F149+G149</f>
        <v>515</v>
      </c>
      <c r="D149" s="127"/>
      <c r="E149" s="132">
        <f>SUM(E150:E153)</f>
        <v>0</v>
      </c>
      <c r="F149" s="132">
        <f>SUM(F150:F153)</f>
        <v>0</v>
      </c>
      <c r="G149" s="132">
        <f>SUM(G150:G153)</f>
        <v>515</v>
      </c>
      <c r="H149" s="132">
        <f>SUM(H150:H153)</f>
        <v>481.3</v>
      </c>
      <c r="I149" s="132">
        <f>SUM(I150:I153)</f>
        <v>33.700000000000003</v>
      </c>
    </row>
    <row r="150" spans="1:9" ht="16.5" customHeight="1" x14ac:dyDescent="0.2">
      <c r="A150" s="181">
        <v>1</v>
      </c>
      <c r="B150" s="170" t="s">
        <v>60</v>
      </c>
      <c r="C150" s="107">
        <f>E150+F150+G150</f>
        <v>356.3</v>
      </c>
      <c r="D150" s="118"/>
      <c r="E150" s="118"/>
      <c r="F150" s="118"/>
      <c r="G150" s="107">
        <f>H150+I150</f>
        <v>356.3</v>
      </c>
      <c r="H150" s="129">
        <v>356.3</v>
      </c>
      <c r="I150" s="94"/>
    </row>
    <row r="151" spans="1:9" ht="16.5" customHeight="1" x14ac:dyDescent="0.2">
      <c r="A151" s="182">
        <v>2</v>
      </c>
      <c r="B151" s="18" t="s">
        <v>130</v>
      </c>
      <c r="C151" s="107">
        <f>E151+F151+G151</f>
        <v>70</v>
      </c>
      <c r="D151" s="118"/>
      <c r="E151" s="118"/>
      <c r="F151" s="118"/>
      <c r="G151" s="92">
        <v>70</v>
      </c>
      <c r="H151" s="129">
        <v>70</v>
      </c>
      <c r="I151" s="94"/>
    </row>
    <row r="152" spans="1:9" ht="16.5" customHeight="1" x14ac:dyDescent="0.2">
      <c r="A152" s="293">
        <v>3</v>
      </c>
      <c r="B152" s="294" t="s">
        <v>131</v>
      </c>
      <c r="C152" s="107">
        <f>E152+F152+G152</f>
        <v>55</v>
      </c>
      <c r="D152" s="295"/>
      <c r="E152" s="295"/>
      <c r="F152" s="295"/>
      <c r="G152" s="296">
        <f>H152+I152</f>
        <v>55</v>
      </c>
      <c r="H152" s="297">
        <v>55</v>
      </c>
      <c r="I152" s="94"/>
    </row>
    <row r="153" spans="1:9" ht="15" customHeight="1" thickBot="1" x14ac:dyDescent="0.25">
      <c r="A153" s="64">
        <v>4</v>
      </c>
      <c r="B153" s="42" t="s">
        <v>159</v>
      </c>
      <c r="C153" s="107">
        <f>E153+F153+G153</f>
        <v>33.700000000000003</v>
      </c>
      <c r="D153" s="97"/>
      <c r="E153" s="97"/>
      <c r="F153" s="97"/>
      <c r="G153" s="296">
        <f>H153+I153</f>
        <v>33.700000000000003</v>
      </c>
      <c r="H153" s="97"/>
      <c r="I153" s="326">
        <v>33.700000000000003</v>
      </c>
    </row>
    <row r="154" spans="1:9" ht="15" customHeight="1" thickBot="1" x14ac:dyDescent="0.3">
      <c r="A154" s="134" t="s">
        <v>27</v>
      </c>
      <c r="B154" s="162" t="s">
        <v>50</v>
      </c>
      <c r="C154" s="163">
        <f>E154+F154+G154+D154</f>
        <v>322</v>
      </c>
      <c r="D154" s="126">
        <f t="shared" ref="D154:I154" si="12">SUM(D155:D157)</f>
        <v>0</v>
      </c>
      <c r="E154" s="126">
        <f t="shared" si="12"/>
        <v>0</v>
      </c>
      <c r="F154" s="126">
        <f t="shared" si="12"/>
        <v>0</v>
      </c>
      <c r="G154" s="126">
        <f t="shared" si="12"/>
        <v>322</v>
      </c>
      <c r="H154" s="126">
        <f>SUM(H155:H157)</f>
        <v>322</v>
      </c>
      <c r="I154" s="126">
        <f t="shared" si="12"/>
        <v>0</v>
      </c>
    </row>
    <row r="155" spans="1:9" ht="15" customHeight="1" x14ac:dyDescent="0.25">
      <c r="A155" s="178">
        <v>1</v>
      </c>
      <c r="B155" s="170" t="s">
        <v>53</v>
      </c>
      <c r="C155" s="107">
        <f>E155+F155+G155</f>
        <v>197</v>
      </c>
      <c r="D155" s="118"/>
      <c r="E155" s="118"/>
      <c r="F155" s="118"/>
      <c r="G155" s="107">
        <f>H155+I155</f>
        <v>197</v>
      </c>
      <c r="H155" s="118">
        <v>197</v>
      </c>
      <c r="I155" s="133"/>
    </row>
    <row r="156" spans="1:9" ht="15" customHeight="1" x14ac:dyDescent="0.25">
      <c r="A156" s="178">
        <v>2</v>
      </c>
      <c r="B156" s="170" t="s">
        <v>132</v>
      </c>
      <c r="C156" s="107">
        <f>E156+F156+G156</f>
        <v>25</v>
      </c>
      <c r="D156" s="118"/>
      <c r="E156" s="118"/>
      <c r="F156" s="118"/>
      <c r="G156" s="107">
        <f>H156+I156</f>
        <v>25</v>
      </c>
      <c r="H156" s="118">
        <v>25</v>
      </c>
      <c r="I156" s="133"/>
    </row>
    <row r="157" spans="1:9" ht="15" customHeight="1" x14ac:dyDescent="0.25">
      <c r="A157" s="182">
        <v>3</v>
      </c>
      <c r="B157" s="168" t="s">
        <v>158</v>
      </c>
      <c r="C157" s="107">
        <f>E157+F157+G157</f>
        <v>100</v>
      </c>
      <c r="D157" s="107"/>
      <c r="E157" s="107"/>
      <c r="F157" s="107"/>
      <c r="G157" s="107">
        <f>H157+I157</f>
        <v>100</v>
      </c>
      <c r="H157" s="107">
        <v>100</v>
      </c>
      <c r="I157" s="54"/>
    </row>
    <row r="158" spans="1:9" ht="15" customHeight="1" x14ac:dyDescent="0.25">
      <c r="A158" s="206"/>
      <c r="B158" s="10"/>
      <c r="C158" s="101"/>
      <c r="D158" s="101"/>
      <c r="E158" s="101"/>
      <c r="F158" s="101"/>
      <c r="G158" s="101"/>
      <c r="H158" s="101"/>
      <c r="I158" s="49"/>
    </row>
    <row r="159" spans="1:9" ht="15" customHeight="1" x14ac:dyDescent="0.25">
      <c r="A159" s="206"/>
      <c r="B159" s="10"/>
      <c r="C159" s="101"/>
      <c r="D159" s="101"/>
      <c r="E159" s="101"/>
      <c r="F159" s="101"/>
      <c r="G159" s="101"/>
      <c r="H159" s="101"/>
      <c r="I159" s="49"/>
    </row>
    <row r="160" spans="1:9" ht="15" customHeight="1" x14ac:dyDescent="0.25">
      <c r="A160" s="206"/>
      <c r="B160" s="10"/>
      <c r="C160" s="101"/>
      <c r="D160" s="101"/>
      <c r="E160" s="101"/>
      <c r="F160" s="101"/>
      <c r="G160" s="101"/>
      <c r="H160" s="101"/>
      <c r="I160" s="49"/>
    </row>
    <row r="161" spans="1:13" ht="15" customHeight="1" x14ac:dyDescent="0.25">
      <c r="A161" s="206"/>
      <c r="B161" s="10"/>
      <c r="C161" s="101"/>
      <c r="D161" s="101"/>
      <c r="E161" s="101"/>
      <c r="F161" s="101"/>
      <c r="G161" s="101"/>
      <c r="H161" s="101"/>
      <c r="I161" s="49"/>
    </row>
    <row r="162" spans="1:13" ht="15" customHeight="1" x14ac:dyDescent="0.25">
      <c r="A162" s="206"/>
      <c r="B162" s="10"/>
      <c r="C162" s="101"/>
      <c r="D162" s="101"/>
      <c r="E162" s="101"/>
      <c r="F162" s="101"/>
      <c r="G162" s="101"/>
      <c r="H162" s="101"/>
      <c r="I162" s="49"/>
    </row>
    <row r="163" spans="1:13" ht="15" customHeight="1" x14ac:dyDescent="0.25">
      <c r="A163" s="206"/>
      <c r="B163" s="10"/>
      <c r="C163" s="101"/>
      <c r="D163" s="101"/>
      <c r="E163" s="101"/>
      <c r="F163" s="101"/>
      <c r="G163" s="101"/>
      <c r="H163" s="101"/>
      <c r="I163" s="49"/>
    </row>
    <row r="164" spans="1:13" ht="15" customHeight="1" x14ac:dyDescent="0.25">
      <c r="A164" s="206"/>
      <c r="B164" s="10"/>
      <c r="C164" s="101"/>
      <c r="D164" s="101"/>
      <c r="E164" s="101"/>
      <c r="F164" s="101"/>
      <c r="G164" s="101"/>
      <c r="H164" s="101"/>
      <c r="I164" s="49"/>
    </row>
    <row r="165" spans="1:13" ht="15" customHeight="1" x14ac:dyDescent="0.25">
      <c r="A165" s="206"/>
      <c r="B165" s="10"/>
      <c r="C165" s="101"/>
      <c r="D165" s="101"/>
      <c r="E165" s="101"/>
      <c r="F165" s="101"/>
      <c r="G165" s="101"/>
      <c r="H165" s="101"/>
      <c r="I165" s="49"/>
    </row>
    <row r="166" spans="1:13" ht="15" customHeight="1" x14ac:dyDescent="0.25">
      <c r="A166" s="206"/>
      <c r="B166" s="10"/>
      <c r="C166" s="101"/>
      <c r="D166" s="101"/>
      <c r="E166" s="101"/>
      <c r="F166" s="101"/>
      <c r="G166" s="101"/>
      <c r="H166" s="101"/>
      <c r="I166" s="49"/>
    </row>
    <row r="167" spans="1:13" ht="15" customHeight="1" x14ac:dyDescent="0.25">
      <c r="A167" s="206"/>
      <c r="B167" s="10"/>
      <c r="C167" s="101"/>
      <c r="D167" s="101"/>
      <c r="E167" s="101"/>
      <c r="F167" s="101"/>
      <c r="G167" s="101"/>
      <c r="H167" s="101"/>
      <c r="I167" s="49"/>
    </row>
    <row r="168" spans="1:13" ht="15" customHeight="1" x14ac:dyDescent="0.25">
      <c r="A168" s="206"/>
      <c r="B168" s="10"/>
      <c r="C168" s="101"/>
      <c r="D168" s="101"/>
      <c r="E168" s="101"/>
      <c r="F168" s="101"/>
      <c r="G168" s="101"/>
      <c r="H168" s="101"/>
      <c r="I168" s="49"/>
    </row>
    <row r="169" spans="1:13" ht="15.75" x14ac:dyDescent="0.25">
      <c r="A169" s="44"/>
      <c r="B169" s="10"/>
      <c r="C169" s="101"/>
      <c r="D169" s="101"/>
      <c r="E169" s="101"/>
      <c r="F169" s="101"/>
      <c r="G169" s="101"/>
      <c r="H169" s="101"/>
      <c r="I169" s="49"/>
    </row>
    <row r="170" spans="1:13" s="7" customFormat="1" ht="16.5" thickBot="1" x14ac:dyDescent="0.3">
      <c r="A170" s="11"/>
      <c r="B170" s="154" t="s">
        <v>36</v>
      </c>
      <c r="C170" s="101"/>
      <c r="D170" s="101"/>
      <c r="E170" s="101"/>
      <c r="F170" s="101"/>
      <c r="G170" s="101"/>
      <c r="H170" s="101"/>
      <c r="I170" s="44"/>
    </row>
    <row r="171" spans="1:13" ht="15.75" x14ac:dyDescent="0.25">
      <c r="A171" s="86"/>
      <c r="B171" s="73" t="s">
        <v>29</v>
      </c>
      <c r="C171" s="119"/>
      <c r="D171" s="105"/>
      <c r="E171" s="105"/>
      <c r="F171" s="105"/>
      <c r="G171" s="74"/>
      <c r="H171" s="74"/>
      <c r="I171" s="50"/>
    </row>
    <row r="172" spans="1:13" ht="15.75" x14ac:dyDescent="0.25">
      <c r="A172" s="87"/>
      <c r="B172" s="88" t="s">
        <v>24</v>
      </c>
      <c r="C172" s="120">
        <f>E172+F172+G172</f>
        <v>6217</v>
      </c>
      <c r="D172" s="107"/>
      <c r="E172" s="120">
        <f>E174</f>
        <v>0</v>
      </c>
      <c r="F172" s="120">
        <f>F174+F180+F184</f>
        <v>0</v>
      </c>
      <c r="G172" s="89">
        <f>G174+G180+G184</f>
        <v>6217</v>
      </c>
      <c r="H172" s="89">
        <f>H174+H180+H184</f>
        <v>6217</v>
      </c>
      <c r="I172" s="214">
        <f>I174+I180+I184</f>
        <v>0</v>
      </c>
    </row>
    <row r="173" spans="1:13" ht="16.5" thickBot="1" x14ac:dyDescent="0.3">
      <c r="A173" s="9"/>
      <c r="B173" s="75"/>
      <c r="C173" s="147"/>
      <c r="D173" s="106"/>
      <c r="E173" s="106"/>
      <c r="F173" s="106"/>
      <c r="G173" s="90"/>
      <c r="H173" s="90"/>
      <c r="I173" s="51"/>
    </row>
    <row r="174" spans="1:13" ht="16.5" thickBot="1" x14ac:dyDescent="0.3">
      <c r="A174" s="136" t="s">
        <v>25</v>
      </c>
      <c r="B174" s="124" t="s">
        <v>37</v>
      </c>
      <c r="C174" s="149">
        <f>E174+F174+G174</f>
        <v>1310</v>
      </c>
      <c r="D174" s="148"/>
      <c r="E174" s="137">
        <f>SUM(E175:E179)</f>
        <v>0</v>
      </c>
      <c r="F174" s="137">
        <f>SUM(F175:F179)</f>
        <v>0</v>
      </c>
      <c r="G174" s="137">
        <f>SUM(G175:G179)</f>
        <v>1310</v>
      </c>
      <c r="H174" s="138">
        <f>SUM(H175:H179)</f>
        <v>1310</v>
      </c>
      <c r="I174" s="128"/>
    </row>
    <row r="175" spans="1:13" ht="15.75" customHeight="1" x14ac:dyDescent="0.2">
      <c r="A175" s="183">
        <v>1</v>
      </c>
      <c r="B175" s="76" t="s">
        <v>133</v>
      </c>
      <c r="C175" s="107">
        <f>E175+F175+G175</f>
        <v>150</v>
      </c>
      <c r="D175" s="118"/>
      <c r="E175" s="118"/>
      <c r="F175" s="118"/>
      <c r="G175" s="107">
        <v>150</v>
      </c>
      <c r="H175" s="135">
        <v>150</v>
      </c>
      <c r="I175" s="94"/>
    </row>
    <row r="176" spans="1:13" ht="15" x14ac:dyDescent="0.2">
      <c r="A176" s="168">
        <v>2</v>
      </c>
      <c r="B176" s="18" t="s">
        <v>54</v>
      </c>
      <c r="C176" s="107">
        <f>E176+F176+G176</f>
        <v>670</v>
      </c>
      <c r="D176" s="107"/>
      <c r="E176" s="107"/>
      <c r="F176" s="107"/>
      <c r="G176" s="107">
        <f>H176+I176</f>
        <v>670</v>
      </c>
      <c r="H176" s="107">
        <v>670</v>
      </c>
      <c r="I176" s="18"/>
      <c r="J176" s="2"/>
      <c r="K176" s="2"/>
      <c r="L176" s="2"/>
      <c r="M176" s="2"/>
    </row>
    <row r="177" spans="1:13" ht="15" x14ac:dyDescent="0.2">
      <c r="A177" s="168">
        <v>3</v>
      </c>
      <c r="B177" s="18" t="s">
        <v>70</v>
      </c>
      <c r="C177" s="107">
        <f>E177+F177+G177</f>
        <v>420</v>
      </c>
      <c r="D177" s="107"/>
      <c r="E177" s="107"/>
      <c r="F177" s="107"/>
      <c r="G177" s="107">
        <f>H177+I177</f>
        <v>420</v>
      </c>
      <c r="H177" s="107">
        <v>420</v>
      </c>
      <c r="I177" s="173"/>
      <c r="J177" s="2"/>
      <c r="K177" s="2"/>
      <c r="L177" s="2"/>
      <c r="M177" s="2"/>
    </row>
    <row r="178" spans="1:13" ht="30" x14ac:dyDescent="0.2">
      <c r="A178" s="168">
        <v>4</v>
      </c>
      <c r="B178" s="303" t="s">
        <v>135</v>
      </c>
      <c r="C178" s="107">
        <f>E178+F178+G178</f>
        <v>70</v>
      </c>
      <c r="D178" s="107"/>
      <c r="E178" s="107"/>
      <c r="F178" s="107"/>
      <c r="G178" s="107">
        <f>H178+I178</f>
        <v>70</v>
      </c>
      <c r="H178" s="107">
        <v>70</v>
      </c>
      <c r="I178" s="173"/>
      <c r="J178" s="2"/>
      <c r="K178" s="2"/>
      <c r="L178" s="2"/>
      <c r="M178" s="2"/>
    </row>
    <row r="179" spans="1:13" ht="14.25" x14ac:dyDescent="0.2">
      <c r="A179" s="168"/>
      <c r="B179" s="172"/>
      <c r="C179" s="172"/>
      <c r="D179" s="172"/>
      <c r="E179" s="172"/>
      <c r="F179" s="172"/>
      <c r="G179" s="172"/>
      <c r="H179" s="172"/>
      <c r="I179" s="172"/>
      <c r="J179" s="2"/>
      <c r="K179" s="2"/>
      <c r="L179" s="2"/>
      <c r="M179" s="2"/>
    </row>
    <row r="180" spans="1:13" ht="16.5" thickBot="1" x14ac:dyDescent="0.3">
      <c r="A180" s="298" t="s">
        <v>26</v>
      </c>
      <c r="B180" s="25" t="s">
        <v>32</v>
      </c>
      <c r="C180" s="299">
        <f t="shared" ref="C180:C185" si="13">E180+F180+G180</f>
        <v>4837</v>
      </c>
      <c r="D180" s="100"/>
      <c r="E180" s="300">
        <f>SUM(E181:E183)</f>
        <v>0</v>
      </c>
      <c r="F180" s="300">
        <f>SUM(F181:F183)</f>
        <v>0</v>
      </c>
      <c r="G180" s="301">
        <f>SUM(G181:G183)</f>
        <v>4837</v>
      </c>
      <c r="H180" s="300">
        <f>SUM(H181:H183)</f>
        <v>4837</v>
      </c>
      <c r="I180" s="302">
        <f>SUM(I181:I181)</f>
        <v>0</v>
      </c>
      <c r="J180" s="2"/>
      <c r="K180" s="2"/>
      <c r="L180" s="2"/>
      <c r="M180" s="2"/>
    </row>
    <row r="181" spans="1:13" ht="42.75" customHeight="1" x14ac:dyDescent="0.2">
      <c r="A181" s="222">
        <v>1</v>
      </c>
      <c r="B181" s="223" t="s">
        <v>134</v>
      </c>
      <c r="C181" s="118">
        <f t="shared" si="13"/>
        <v>4700</v>
      </c>
      <c r="D181" s="105"/>
      <c r="E181" s="224"/>
      <c r="F181" s="105"/>
      <c r="G181" s="118">
        <f>H181+I181</f>
        <v>4700</v>
      </c>
      <c r="H181" s="224">
        <v>4700</v>
      </c>
      <c r="I181" s="50"/>
      <c r="J181" s="2"/>
      <c r="K181" s="2"/>
      <c r="L181" s="2"/>
      <c r="M181" s="2"/>
    </row>
    <row r="182" spans="1:13" ht="33.75" customHeight="1" x14ac:dyDescent="0.2">
      <c r="A182" s="68">
        <v>2</v>
      </c>
      <c r="B182" s="303" t="s">
        <v>146</v>
      </c>
      <c r="C182" s="97">
        <f t="shared" si="13"/>
        <v>20</v>
      </c>
      <c r="D182" s="97"/>
      <c r="E182" s="97"/>
      <c r="F182" s="97"/>
      <c r="G182" s="97">
        <f>H182+I182</f>
        <v>20</v>
      </c>
      <c r="H182" s="97">
        <v>20</v>
      </c>
      <c r="I182" s="45"/>
      <c r="J182" s="2"/>
      <c r="K182" s="2"/>
      <c r="L182" s="2"/>
      <c r="M182" s="2"/>
    </row>
    <row r="183" spans="1:13" ht="15.75" thickBot="1" x14ac:dyDescent="0.25">
      <c r="A183" s="64">
        <v>3</v>
      </c>
      <c r="B183" s="303" t="s">
        <v>149</v>
      </c>
      <c r="C183" s="97">
        <f t="shared" si="13"/>
        <v>117</v>
      </c>
      <c r="D183" s="97"/>
      <c r="E183" s="97"/>
      <c r="F183" s="97"/>
      <c r="G183" s="97">
        <f>H183+I183</f>
        <v>117</v>
      </c>
      <c r="H183" s="97">
        <v>117</v>
      </c>
      <c r="I183" s="97"/>
      <c r="J183" s="2"/>
      <c r="K183" s="2"/>
      <c r="L183" s="2"/>
      <c r="M183" s="2"/>
    </row>
    <row r="184" spans="1:13" ht="16.5" thickBot="1" x14ac:dyDescent="0.3">
      <c r="A184" s="134" t="s">
        <v>27</v>
      </c>
      <c r="B184" s="125" t="s">
        <v>50</v>
      </c>
      <c r="C184" s="126">
        <f t="shared" si="13"/>
        <v>70</v>
      </c>
      <c r="D184" s="127"/>
      <c r="E184" s="138">
        <f>SUM(E186:E187)</f>
        <v>0</v>
      </c>
      <c r="F184" s="127"/>
      <c r="G184" s="138">
        <f>SUM(G185:G186)</f>
        <v>70</v>
      </c>
      <c r="H184" s="138">
        <f>SUM(H185:H186)</f>
        <v>70</v>
      </c>
      <c r="I184" s="128"/>
      <c r="J184" s="2"/>
    </row>
    <row r="185" spans="1:13" ht="15.75" x14ac:dyDescent="0.25">
      <c r="A185" s="171">
        <v>1</v>
      </c>
      <c r="B185" s="19" t="s">
        <v>143</v>
      </c>
      <c r="C185" s="118">
        <f t="shared" si="13"/>
        <v>70</v>
      </c>
      <c r="D185" s="118"/>
      <c r="E185" s="95"/>
      <c r="F185" s="118"/>
      <c r="G185" s="118">
        <f>H185+I185</f>
        <v>70</v>
      </c>
      <c r="H185" s="118">
        <v>70</v>
      </c>
      <c r="I185" s="19"/>
      <c r="J185" s="2"/>
    </row>
    <row r="186" spans="1:13" ht="18" customHeight="1" x14ac:dyDescent="0.25">
      <c r="A186" s="171"/>
      <c r="B186" s="19"/>
      <c r="C186" s="139"/>
      <c r="D186" s="118"/>
      <c r="E186" s="95"/>
      <c r="F186" s="118"/>
      <c r="G186" s="118"/>
      <c r="H186" s="118"/>
      <c r="I186" s="19"/>
      <c r="J186" s="2"/>
    </row>
    <row r="187" spans="1:13" x14ac:dyDescent="0.2">
      <c r="A187" s="2"/>
      <c r="B187" s="2"/>
      <c r="C187" s="2"/>
      <c r="D187" s="4"/>
      <c r="E187" s="2"/>
      <c r="F187" s="2"/>
      <c r="G187" s="2"/>
      <c r="H187" s="2"/>
      <c r="I187" s="2"/>
      <c r="J187" s="4"/>
    </row>
    <row r="188" spans="1:13" ht="16.5" x14ac:dyDescent="0.2">
      <c r="A188" s="384" t="s">
        <v>136</v>
      </c>
      <c r="B188" s="384"/>
      <c r="C188" s="384"/>
      <c r="D188" s="384"/>
      <c r="E188" s="384"/>
      <c r="F188" s="384"/>
      <c r="G188" s="384"/>
      <c r="H188" s="384"/>
      <c r="I188" s="384"/>
      <c r="J188" s="4"/>
    </row>
    <row r="189" spans="1:13" ht="16.5" x14ac:dyDescent="0.25">
      <c r="A189" s="371" t="s">
        <v>77</v>
      </c>
      <c r="B189" s="371"/>
      <c r="C189" s="371"/>
      <c r="D189" s="371"/>
      <c r="E189" s="371"/>
      <c r="F189" s="371"/>
      <c r="G189" s="371"/>
      <c r="H189" s="371"/>
      <c r="I189" s="371"/>
      <c r="J189" s="4"/>
    </row>
    <row r="190" spans="1:13" ht="16.5" x14ac:dyDescent="0.25">
      <c r="A190" s="371" t="s">
        <v>78</v>
      </c>
      <c r="B190" s="371"/>
      <c r="C190" s="371"/>
      <c r="D190" s="371"/>
      <c r="E190" s="371"/>
      <c r="F190" s="371"/>
      <c r="G190" s="371"/>
      <c r="H190" s="371"/>
      <c r="I190" s="371"/>
      <c r="J190" s="4"/>
    </row>
    <row r="191" spans="1:13" ht="16.5" x14ac:dyDescent="0.25">
      <c r="A191" s="371"/>
      <c r="B191" s="371"/>
      <c r="C191" s="371"/>
      <c r="D191" s="371"/>
      <c r="E191" s="371"/>
      <c r="F191" s="371"/>
      <c r="G191" s="371"/>
      <c r="H191" s="371"/>
      <c r="I191" s="371"/>
      <c r="J191" s="2"/>
    </row>
    <row r="192" spans="1:13" x14ac:dyDescent="0.2">
      <c r="A192" s="3"/>
      <c r="B192" s="3" t="s">
        <v>67</v>
      </c>
      <c r="C192" s="3"/>
      <c r="D192" s="3"/>
      <c r="E192" s="2"/>
      <c r="F192" s="2"/>
      <c r="G192" s="2"/>
      <c r="H192" s="2"/>
      <c r="I192" s="2"/>
      <c r="J192" s="2"/>
    </row>
    <row r="193" spans="1:13" x14ac:dyDescent="0.2">
      <c r="A193" s="3"/>
      <c r="B193" s="3"/>
      <c r="C193" s="3"/>
      <c r="D193" s="3"/>
      <c r="E193" s="2"/>
      <c r="F193" s="2"/>
      <c r="G193" s="2"/>
      <c r="H193" s="2"/>
      <c r="I193" s="2"/>
      <c r="J193" s="2"/>
    </row>
    <row r="194" spans="1:13" x14ac:dyDescent="0.2">
      <c r="A194" s="3"/>
      <c r="B194" s="3"/>
      <c r="C194" s="3"/>
      <c r="D194" s="3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">
      <c r="A195" s="3"/>
      <c r="B195" s="3" t="s">
        <v>137</v>
      </c>
      <c r="C195" s="3"/>
      <c r="D195" s="3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">
      <c r="A196" s="3"/>
      <c r="B196" s="3"/>
      <c r="C196" s="3"/>
      <c r="D196" s="3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">
      <c r="A197" s="3"/>
      <c r="B197" s="3"/>
      <c r="C197" s="3"/>
      <c r="D197" s="3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">
      <c r="A198" s="3"/>
      <c r="B198" s="3"/>
      <c r="C198" s="3"/>
      <c r="D198" s="3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">
      <c r="A199" s="3"/>
      <c r="B199" s="3"/>
      <c r="C199" s="3"/>
      <c r="D199" s="3"/>
      <c r="E199" s="2"/>
      <c r="F199" s="4"/>
      <c r="G199" s="2"/>
      <c r="H199" s="2"/>
      <c r="I199" s="2"/>
      <c r="J199" s="2"/>
      <c r="K199" s="2"/>
      <c r="L199" s="2"/>
      <c r="M199" s="2"/>
    </row>
    <row r="200" spans="1:13" x14ac:dyDescent="0.2">
      <c r="E200" s="5"/>
      <c r="F200" s="2"/>
      <c r="G200" s="2"/>
      <c r="H200" s="2"/>
      <c r="I200" s="2"/>
      <c r="J200" s="2"/>
      <c r="K200" s="2"/>
      <c r="L200" s="2"/>
      <c r="M200" s="2"/>
    </row>
    <row r="201" spans="1:13" x14ac:dyDescent="0.2">
      <c r="E201" s="2"/>
      <c r="F201" s="5"/>
      <c r="G201" s="2"/>
      <c r="H201" s="2"/>
      <c r="I201" s="2"/>
      <c r="J201" s="2"/>
      <c r="K201" s="2"/>
      <c r="L201" s="2"/>
      <c r="M201" s="2"/>
    </row>
    <row r="202" spans="1:13" x14ac:dyDescent="0.2">
      <c r="E202" s="2"/>
      <c r="F202" s="5"/>
      <c r="G202" s="2"/>
      <c r="H202" s="2"/>
      <c r="I202" s="2"/>
      <c r="J202" s="2"/>
      <c r="K202" s="2"/>
      <c r="L202" s="2"/>
      <c r="M202" s="2"/>
    </row>
    <row r="203" spans="1:13" x14ac:dyDescent="0.2">
      <c r="E203" s="4"/>
      <c r="F203" s="4"/>
      <c r="G203" s="4"/>
      <c r="H203" s="4"/>
      <c r="I203" s="4"/>
      <c r="J203" s="2"/>
      <c r="K203" s="2"/>
      <c r="L203" s="2"/>
      <c r="M203" s="2"/>
    </row>
    <row r="204" spans="1:13" x14ac:dyDescent="0.2">
      <c r="E204" s="4"/>
      <c r="F204" s="4"/>
      <c r="G204" s="4"/>
      <c r="H204" s="4"/>
      <c r="I204" s="4"/>
      <c r="J204" s="2"/>
      <c r="K204" s="2"/>
      <c r="L204" s="2"/>
      <c r="M204" s="2"/>
    </row>
    <row r="205" spans="1:13" x14ac:dyDescent="0.2"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">
      <c r="E206" s="4"/>
      <c r="F206" s="4"/>
      <c r="G206" s="4"/>
      <c r="H206" s="4"/>
      <c r="I206" s="4"/>
      <c r="J206" s="2"/>
      <c r="K206" s="2"/>
      <c r="L206" s="2"/>
      <c r="M206" s="2"/>
    </row>
    <row r="207" spans="1:13" x14ac:dyDescent="0.2">
      <c r="E207" s="4"/>
      <c r="F207" s="4"/>
      <c r="G207" s="4"/>
      <c r="H207" s="4"/>
      <c r="I207" s="4"/>
      <c r="J207" s="2"/>
      <c r="K207" s="2"/>
      <c r="L207" s="2"/>
      <c r="M207" s="2"/>
    </row>
    <row r="208" spans="1:13" x14ac:dyDescent="0.2">
      <c r="E208" s="2"/>
      <c r="F208" s="2"/>
      <c r="G208" s="2"/>
      <c r="H208" s="2"/>
      <c r="I208" s="2"/>
    </row>
    <row r="209" spans="5:9" x14ac:dyDescent="0.2">
      <c r="E209" s="2"/>
      <c r="F209" s="2"/>
      <c r="G209" s="2"/>
      <c r="H209" s="2"/>
      <c r="I209" s="2"/>
    </row>
    <row r="210" spans="5:9" x14ac:dyDescent="0.2">
      <c r="E210" s="2"/>
      <c r="F210" s="2"/>
      <c r="G210" s="2"/>
      <c r="H210" s="2"/>
      <c r="I210" s="2"/>
    </row>
    <row r="211" spans="5:9" x14ac:dyDescent="0.2">
      <c r="E211" s="2"/>
      <c r="F211" s="2"/>
      <c r="G211" s="2"/>
      <c r="H211" s="2"/>
      <c r="I211" s="2"/>
    </row>
    <row r="212" spans="5:9" x14ac:dyDescent="0.2">
      <c r="E212" s="2"/>
      <c r="F212" s="2"/>
      <c r="G212" s="2"/>
      <c r="H212" s="2"/>
      <c r="I212" s="2"/>
    </row>
    <row r="213" spans="5:9" x14ac:dyDescent="0.2">
      <c r="E213" s="2"/>
      <c r="F213" s="2"/>
      <c r="G213" s="2"/>
      <c r="H213" s="2"/>
      <c r="I213" s="2"/>
    </row>
    <row r="214" spans="5:9" x14ac:dyDescent="0.2">
      <c r="E214" s="2"/>
      <c r="F214" s="2"/>
      <c r="G214" s="2"/>
      <c r="H214" s="2"/>
      <c r="I214" s="2"/>
    </row>
    <row r="215" spans="5:9" x14ac:dyDescent="0.2">
      <c r="E215" s="2"/>
      <c r="F215" s="2"/>
      <c r="G215" s="2"/>
      <c r="H215" s="2"/>
      <c r="I215" s="2"/>
    </row>
    <row r="216" spans="5:9" x14ac:dyDescent="0.2">
      <c r="E216" s="2"/>
      <c r="F216" s="2"/>
      <c r="G216" s="2"/>
      <c r="H216" s="2"/>
      <c r="I216" s="2"/>
    </row>
    <row r="217" spans="5:9" x14ac:dyDescent="0.2">
      <c r="E217" s="2"/>
      <c r="F217" s="2"/>
      <c r="G217" s="2"/>
      <c r="H217" s="2"/>
      <c r="I217" s="2"/>
    </row>
    <row r="218" spans="5:9" x14ac:dyDescent="0.2">
      <c r="E218" s="2"/>
      <c r="F218" s="2"/>
      <c r="G218" s="2"/>
      <c r="H218" s="2"/>
      <c r="I218" s="2"/>
    </row>
    <row r="219" spans="5:9" x14ac:dyDescent="0.2">
      <c r="E219" s="2"/>
      <c r="F219" s="2"/>
      <c r="G219" s="2"/>
      <c r="H219" s="2"/>
      <c r="I219" s="2"/>
    </row>
    <row r="220" spans="5:9" x14ac:dyDescent="0.2">
      <c r="E220" s="2"/>
      <c r="F220" s="2"/>
      <c r="G220" s="2"/>
      <c r="H220" s="2"/>
      <c r="I220" s="2"/>
    </row>
    <row r="221" spans="5:9" x14ac:dyDescent="0.2">
      <c r="E221" s="2"/>
      <c r="F221" s="2"/>
      <c r="G221" s="2"/>
      <c r="H221" s="2"/>
      <c r="I221" s="2"/>
    </row>
    <row r="222" spans="5:9" x14ac:dyDescent="0.2">
      <c r="E222" s="2"/>
      <c r="F222" s="2"/>
      <c r="G222" s="2"/>
      <c r="H222" s="2"/>
      <c r="I222" s="2"/>
    </row>
    <row r="223" spans="5:9" x14ac:dyDescent="0.2">
      <c r="E223" s="2"/>
      <c r="F223" s="2"/>
      <c r="G223" s="2"/>
      <c r="H223" s="2"/>
      <c r="I223" s="2"/>
    </row>
    <row r="224" spans="5:9" x14ac:dyDescent="0.2">
      <c r="E224" s="2"/>
      <c r="F224" s="2"/>
      <c r="G224" s="2"/>
      <c r="H224" s="2"/>
      <c r="I224" s="2"/>
    </row>
  </sheetData>
  <mergeCells count="37">
    <mergeCell ref="A188:I188"/>
    <mergeCell ref="A189:I189"/>
    <mergeCell ref="A190:I190"/>
    <mergeCell ref="A191:I191"/>
    <mergeCell ref="I22:I23"/>
    <mergeCell ref="C24:C25"/>
    <mergeCell ref="D24:D25"/>
    <mergeCell ref="E24:E25"/>
    <mergeCell ref="F24:F25"/>
    <mergeCell ref="G24:G25"/>
    <mergeCell ref="H24:H25"/>
    <mergeCell ref="I24:I25"/>
    <mergeCell ref="C22:C23"/>
    <mergeCell ref="D22:D23"/>
    <mergeCell ref="E22:E23"/>
    <mergeCell ref="F22:F23"/>
    <mergeCell ref="G22:G23"/>
    <mergeCell ref="H22:H23"/>
    <mergeCell ref="H18:H19"/>
    <mergeCell ref="I18:I19"/>
    <mergeCell ref="C20:C21"/>
    <mergeCell ref="D20:D21"/>
    <mergeCell ref="E20:E21"/>
    <mergeCell ref="F20:F21"/>
    <mergeCell ref="G20:G21"/>
    <mergeCell ref="H20:H21"/>
    <mergeCell ref="I20:I21"/>
    <mergeCell ref="C18:C19"/>
    <mergeCell ref="D18:D19"/>
    <mergeCell ref="E18:E19"/>
    <mergeCell ref="F18:F19"/>
    <mergeCell ref="G18:G19"/>
    <mergeCell ref="A4:B4"/>
    <mergeCell ref="A5:I5"/>
    <mergeCell ref="A7:I7"/>
    <mergeCell ref="D10:I10"/>
    <mergeCell ref="H11:I11"/>
  </mergeCells>
  <pageMargins left="0.23622047244094491" right="0.23622047244094491" top="0.74803149606299213" bottom="0.15748031496062992" header="0.31496062992125984" footer="0.31496062992125984"/>
  <pageSetup paperSize="256" scale="81" fitToHeight="0" orientation="landscape" r:id="rId1"/>
  <headerFooter alignWithMargins="0"/>
  <rowBreaks count="2" manualBreakCount="2">
    <brk id="38" max="9" man="1"/>
    <brk id="126" max="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4"/>
  <sheetViews>
    <sheetView showWhiteSpace="0" topLeftCell="A40" zoomScale="75" zoomScaleNormal="75" zoomScaleSheetLayoutView="75" workbookViewId="0">
      <selection activeCell="N103" sqref="N103"/>
    </sheetView>
  </sheetViews>
  <sheetFormatPr defaultRowHeight="11.25" x14ac:dyDescent="0.2"/>
  <cols>
    <col min="1" max="1" width="4" style="1" customWidth="1"/>
    <col min="2" max="2" width="81.140625" style="1" customWidth="1"/>
    <col min="3" max="3" width="12.85546875" style="1" customWidth="1"/>
    <col min="4" max="4" width="10.140625" style="1" customWidth="1"/>
    <col min="5" max="5" width="13" style="1" customWidth="1"/>
    <col min="6" max="6" width="14.7109375" style="1" customWidth="1"/>
    <col min="7" max="7" width="15.140625" style="1" customWidth="1"/>
    <col min="8" max="8" width="15.42578125" style="1" customWidth="1"/>
    <col min="9" max="9" width="13.28515625" style="1" customWidth="1"/>
    <col min="10" max="16384" width="9.140625" style="1"/>
  </cols>
  <sheetData>
    <row r="1" spans="1:9" ht="12.75" x14ac:dyDescent="0.2">
      <c r="A1" s="14"/>
      <c r="B1" s="15" t="s">
        <v>40</v>
      </c>
    </row>
    <row r="2" spans="1:9" ht="12.75" x14ac:dyDescent="0.2">
      <c r="A2" s="15" t="s">
        <v>38</v>
      </c>
      <c r="B2" s="15" t="s">
        <v>39</v>
      </c>
    </row>
    <row r="3" spans="1:9" ht="12.75" x14ac:dyDescent="0.2">
      <c r="A3" s="15" t="s">
        <v>51</v>
      </c>
      <c r="B3" s="15"/>
    </row>
    <row r="4" spans="1:9" ht="21" customHeight="1" x14ac:dyDescent="0.25">
      <c r="A4" s="376" t="s">
        <v>169</v>
      </c>
      <c r="B4" s="376"/>
    </row>
    <row r="5" spans="1:9" ht="21" customHeight="1" x14ac:dyDescent="0.3">
      <c r="A5" s="378" t="s">
        <v>96</v>
      </c>
      <c r="B5" s="378"/>
      <c r="C5" s="378"/>
      <c r="D5" s="378"/>
      <c r="E5" s="378"/>
      <c r="F5" s="378"/>
      <c r="G5" s="378"/>
      <c r="H5" s="378"/>
      <c r="I5" s="378"/>
    </row>
    <row r="6" spans="1:9" ht="21" customHeight="1" x14ac:dyDescent="0.25">
      <c r="A6" s="55"/>
      <c r="B6" s="55"/>
      <c r="C6" s="156"/>
      <c r="D6" s="157"/>
      <c r="E6" s="157"/>
      <c r="F6" s="8"/>
    </row>
    <row r="7" spans="1:9" x14ac:dyDescent="0.2">
      <c r="A7" s="379"/>
      <c r="B7" s="379"/>
      <c r="C7" s="379"/>
      <c r="D7" s="379"/>
      <c r="E7" s="379"/>
      <c r="F7" s="379"/>
      <c r="G7" s="379"/>
      <c r="H7" s="379"/>
      <c r="I7" s="379"/>
    </row>
    <row r="8" spans="1:9" ht="12" thickBot="1" x14ac:dyDescent="0.25">
      <c r="A8" s="3"/>
      <c r="B8" s="3"/>
      <c r="C8" s="3"/>
      <c r="D8" s="3"/>
      <c r="E8" s="3"/>
      <c r="F8" s="3"/>
      <c r="G8" s="3"/>
      <c r="H8" s="3"/>
      <c r="I8" s="159" t="s">
        <v>33</v>
      </c>
    </row>
    <row r="9" spans="1:9" ht="15.75" x14ac:dyDescent="0.25">
      <c r="A9" s="20"/>
      <c r="B9" s="21" t="s">
        <v>0</v>
      </c>
      <c r="C9" s="22"/>
      <c r="D9" s="23"/>
      <c r="E9" s="23" t="s">
        <v>97</v>
      </c>
      <c r="F9" s="23"/>
      <c r="G9" s="23"/>
      <c r="H9" s="23"/>
      <c r="I9" s="24"/>
    </row>
    <row r="10" spans="1:9" ht="16.5" thickBot="1" x14ac:dyDescent="0.3">
      <c r="A10" s="25"/>
      <c r="B10" s="26" t="s">
        <v>41</v>
      </c>
      <c r="C10" s="27" t="s">
        <v>1</v>
      </c>
      <c r="D10" s="380" t="s">
        <v>2</v>
      </c>
      <c r="E10" s="381"/>
      <c r="F10" s="381"/>
      <c r="G10" s="381"/>
      <c r="H10" s="387"/>
      <c r="I10" s="388"/>
    </row>
    <row r="11" spans="1:9" ht="16.5" thickBot="1" x14ac:dyDescent="0.3">
      <c r="A11" s="25" t="s">
        <v>4</v>
      </c>
      <c r="B11" s="26" t="s">
        <v>5</v>
      </c>
      <c r="C11" s="27"/>
      <c r="D11" s="27" t="s">
        <v>6</v>
      </c>
      <c r="E11" s="27" t="s">
        <v>7</v>
      </c>
      <c r="F11" s="27" t="s">
        <v>8</v>
      </c>
      <c r="G11" s="316" t="s">
        <v>9</v>
      </c>
      <c r="H11" s="385" t="s">
        <v>30</v>
      </c>
      <c r="I11" s="386"/>
    </row>
    <row r="12" spans="1:9" ht="15.75" x14ac:dyDescent="0.25">
      <c r="A12" s="25" t="s">
        <v>10</v>
      </c>
      <c r="B12" s="26" t="s">
        <v>42</v>
      </c>
      <c r="C12" s="32"/>
      <c r="D12" s="27" t="s">
        <v>11</v>
      </c>
      <c r="E12" s="27" t="s">
        <v>12</v>
      </c>
      <c r="F12" s="27" t="s">
        <v>13</v>
      </c>
      <c r="G12" s="27" t="s">
        <v>14</v>
      </c>
      <c r="H12" s="27" t="s">
        <v>15</v>
      </c>
      <c r="I12" s="33" t="s">
        <v>89</v>
      </c>
    </row>
    <row r="13" spans="1:9" ht="15.75" x14ac:dyDescent="0.25">
      <c r="A13" s="25"/>
      <c r="B13" s="26" t="s">
        <v>16</v>
      </c>
      <c r="C13" s="32"/>
      <c r="D13" s="32"/>
      <c r="E13" s="27" t="s">
        <v>43</v>
      </c>
      <c r="F13" s="27"/>
      <c r="G13" s="27" t="s">
        <v>18</v>
      </c>
      <c r="H13" s="27" t="s">
        <v>19</v>
      </c>
      <c r="I13" s="33" t="s">
        <v>90</v>
      </c>
    </row>
    <row r="14" spans="1:9" ht="15.75" x14ac:dyDescent="0.25">
      <c r="A14" s="25"/>
      <c r="B14" s="26"/>
      <c r="C14" s="32"/>
      <c r="D14" s="32"/>
      <c r="E14" s="27" t="s">
        <v>44</v>
      </c>
      <c r="F14" s="27"/>
      <c r="G14" s="32"/>
      <c r="H14" s="27" t="s">
        <v>21</v>
      </c>
      <c r="I14" s="33"/>
    </row>
    <row r="15" spans="1:9" ht="15.75" x14ac:dyDescent="0.25">
      <c r="A15" s="25"/>
      <c r="B15" s="27"/>
      <c r="C15" s="32"/>
      <c r="D15" s="32"/>
      <c r="E15" s="32"/>
      <c r="F15" s="27" t="s">
        <v>111</v>
      </c>
      <c r="G15" s="32"/>
      <c r="H15" s="32"/>
      <c r="I15" s="33"/>
    </row>
    <row r="16" spans="1:9" ht="15.75" x14ac:dyDescent="0.25">
      <c r="A16" s="25"/>
      <c r="B16" s="27"/>
      <c r="C16" s="32"/>
      <c r="D16" s="32"/>
      <c r="E16" s="32"/>
      <c r="F16" s="27">
        <v>2012</v>
      </c>
      <c r="G16" s="32"/>
      <c r="H16" s="27" t="s">
        <v>92</v>
      </c>
      <c r="I16" s="33" t="s">
        <v>91</v>
      </c>
    </row>
    <row r="17" spans="1:12" s="341" customFormat="1" ht="15.75" x14ac:dyDescent="0.25">
      <c r="A17" s="150"/>
      <c r="B17" s="151">
        <v>1</v>
      </c>
      <c r="C17" s="151">
        <v>2</v>
      </c>
      <c r="D17" s="151">
        <v>3</v>
      </c>
      <c r="E17" s="151">
        <v>5</v>
      </c>
      <c r="F17" s="151">
        <v>6</v>
      </c>
      <c r="G17" s="151">
        <v>7</v>
      </c>
      <c r="H17" s="151">
        <v>8</v>
      </c>
      <c r="I17" s="343">
        <v>9</v>
      </c>
      <c r="L17" s="210"/>
    </row>
    <row r="18" spans="1:12" ht="15.75" x14ac:dyDescent="0.25">
      <c r="A18" s="42"/>
      <c r="B18" s="153" t="s">
        <v>23</v>
      </c>
      <c r="C18" s="372">
        <f>C20+C22+C24</f>
        <v>20807.900000000001</v>
      </c>
      <c r="D18" s="374">
        <f t="shared" ref="D18:H18" si="0">D20+D22+D24</f>
        <v>564</v>
      </c>
      <c r="E18" s="374">
        <f t="shared" si="0"/>
        <v>1585</v>
      </c>
      <c r="F18" s="374">
        <f t="shared" si="0"/>
        <v>1189.4000000000001</v>
      </c>
      <c r="G18" s="374">
        <f t="shared" si="0"/>
        <v>17469.5</v>
      </c>
      <c r="H18" s="374">
        <f t="shared" si="0"/>
        <v>13525.32</v>
      </c>
      <c r="I18" s="374">
        <f>I20+I22+I24</f>
        <v>3944.18</v>
      </c>
    </row>
    <row r="19" spans="1:12" ht="11.25" customHeight="1" x14ac:dyDescent="0.25">
      <c r="A19" s="19"/>
      <c r="B19" s="36" t="s">
        <v>24</v>
      </c>
      <c r="C19" s="373"/>
      <c r="D19" s="375"/>
      <c r="E19" s="375"/>
      <c r="F19" s="375"/>
      <c r="G19" s="375"/>
      <c r="H19" s="375"/>
      <c r="I19" s="375"/>
    </row>
    <row r="20" spans="1:12" ht="15.75" x14ac:dyDescent="0.25">
      <c r="A20" s="25" t="s">
        <v>25</v>
      </c>
      <c r="B20" s="37" t="s">
        <v>34</v>
      </c>
      <c r="C20" s="372">
        <f>D20+E20+F20+G20</f>
        <v>11941.66</v>
      </c>
      <c r="D20" s="374">
        <f t="shared" ref="D20:I20" si="1">D42+D72+D95+D116+D130+D174</f>
        <v>365.78</v>
      </c>
      <c r="E20" s="374">
        <f t="shared" si="1"/>
        <v>1585</v>
      </c>
      <c r="F20" s="374">
        <f>F42+F72+F95+F116+F130+F174</f>
        <v>1189.4000000000001</v>
      </c>
      <c r="G20" s="374">
        <f>G42+G72+G95+G116+G130+G174</f>
        <v>8801.48</v>
      </c>
      <c r="H20" s="374">
        <f t="shared" si="1"/>
        <v>5101</v>
      </c>
      <c r="I20" s="374">
        <f t="shared" si="1"/>
        <v>3700.48</v>
      </c>
    </row>
    <row r="21" spans="1:12" ht="11.25" customHeight="1" x14ac:dyDescent="0.25">
      <c r="A21" s="38"/>
      <c r="B21" s="19"/>
      <c r="C21" s="373"/>
      <c r="D21" s="375"/>
      <c r="E21" s="375"/>
      <c r="F21" s="375"/>
      <c r="G21" s="375"/>
      <c r="H21" s="375"/>
      <c r="I21" s="375"/>
    </row>
    <row r="22" spans="1:12" ht="15.75" x14ac:dyDescent="0.25">
      <c r="A22" s="39" t="s">
        <v>26</v>
      </c>
      <c r="B22" s="40" t="s">
        <v>32</v>
      </c>
      <c r="C22" s="372">
        <f>D22+E22+F22+G22</f>
        <v>6396.02</v>
      </c>
      <c r="D22" s="372">
        <f t="shared" ref="D22:I22" si="2">D50+D74++D103+D118+D149+D180</f>
        <v>0</v>
      </c>
      <c r="E22" s="372">
        <f t="shared" si="2"/>
        <v>0</v>
      </c>
      <c r="F22" s="372">
        <f t="shared" si="2"/>
        <v>0</v>
      </c>
      <c r="G22" s="372">
        <f t="shared" si="2"/>
        <v>6396.02</v>
      </c>
      <c r="H22" s="372">
        <f t="shared" si="2"/>
        <v>6302.32</v>
      </c>
      <c r="I22" s="372">
        <f t="shared" si="2"/>
        <v>93.7</v>
      </c>
    </row>
    <row r="23" spans="1:12" ht="15.75" x14ac:dyDescent="0.25">
      <c r="A23" s="38"/>
      <c r="B23" s="19"/>
      <c r="C23" s="373"/>
      <c r="D23" s="373"/>
      <c r="E23" s="373"/>
      <c r="F23" s="373"/>
      <c r="G23" s="373"/>
      <c r="H23" s="373"/>
      <c r="I23" s="373"/>
    </row>
    <row r="24" spans="1:12" ht="18.75" customHeight="1" x14ac:dyDescent="0.25">
      <c r="A24" s="25" t="s">
        <v>27</v>
      </c>
      <c r="B24" s="37" t="s">
        <v>47</v>
      </c>
      <c r="C24" s="372">
        <f>D24+E24+F24+G24</f>
        <v>2470.2199999999998</v>
      </c>
      <c r="D24" s="372">
        <f t="shared" ref="D24:I24" si="3">D33+D59+D77+D107+D121+D154+D184</f>
        <v>198.22</v>
      </c>
      <c r="E24" s="372">
        <f t="shared" si="3"/>
        <v>0</v>
      </c>
      <c r="F24" s="372">
        <f t="shared" si="3"/>
        <v>0</v>
      </c>
      <c r="G24" s="372">
        <f t="shared" si="3"/>
        <v>2272</v>
      </c>
      <c r="H24" s="372">
        <f t="shared" si="3"/>
        <v>2122</v>
      </c>
      <c r="I24" s="372">
        <f t="shared" si="3"/>
        <v>150</v>
      </c>
    </row>
    <row r="25" spans="1:12" ht="12" customHeight="1" x14ac:dyDescent="0.25">
      <c r="A25" s="35"/>
      <c r="B25" s="17"/>
      <c r="C25" s="373"/>
      <c r="D25" s="373"/>
      <c r="E25" s="373"/>
      <c r="F25" s="373"/>
      <c r="G25" s="373"/>
      <c r="H25" s="373"/>
      <c r="I25" s="373"/>
    </row>
    <row r="26" spans="1:12" ht="15.75" x14ac:dyDescent="0.25">
      <c r="A26" s="41"/>
      <c r="B26" s="40" t="s">
        <v>46</v>
      </c>
      <c r="C26" s="96"/>
      <c r="D26" s="97"/>
      <c r="E26" s="97"/>
      <c r="F26" s="98"/>
      <c r="G26" s="97"/>
      <c r="H26" s="98"/>
      <c r="I26" s="43"/>
    </row>
    <row r="27" spans="1:12" ht="15.75" x14ac:dyDescent="0.25">
      <c r="A27" s="34"/>
      <c r="B27" s="37" t="s">
        <v>45</v>
      </c>
      <c r="C27" s="99"/>
      <c r="D27" s="100"/>
      <c r="E27" s="100"/>
      <c r="F27" s="101"/>
      <c r="G27" s="100"/>
      <c r="H27" s="101"/>
      <c r="I27" s="45"/>
    </row>
    <row r="28" spans="1:12" ht="16.5" thickBot="1" x14ac:dyDescent="0.3">
      <c r="A28" s="46"/>
      <c r="B28" s="47" t="s">
        <v>28</v>
      </c>
      <c r="C28" s="102"/>
      <c r="D28" s="103"/>
      <c r="E28" s="103"/>
      <c r="F28" s="104"/>
      <c r="G28" s="103"/>
      <c r="H28" s="104"/>
      <c r="I28" s="48"/>
    </row>
    <row r="29" spans="1:12" ht="15.75" x14ac:dyDescent="0.25">
      <c r="A29" s="44"/>
      <c r="B29" s="49"/>
      <c r="C29" s="101"/>
      <c r="D29" s="101"/>
      <c r="E29" s="101"/>
      <c r="F29" s="101"/>
      <c r="G29" s="101"/>
      <c r="H29" s="101"/>
      <c r="I29" s="44"/>
    </row>
    <row r="30" spans="1:12" ht="24" customHeight="1" thickBot="1" x14ac:dyDescent="0.3">
      <c r="A30" s="44"/>
      <c r="B30" s="154" t="s">
        <v>112</v>
      </c>
      <c r="C30" s="101"/>
      <c r="D30" s="101"/>
      <c r="E30" s="101"/>
      <c r="F30" s="101"/>
      <c r="G30" s="101"/>
      <c r="H30" s="101"/>
      <c r="I30" s="44"/>
    </row>
    <row r="31" spans="1:12" ht="15.75" x14ac:dyDescent="0.25">
      <c r="A31" s="257"/>
      <c r="B31" s="73" t="s">
        <v>29</v>
      </c>
      <c r="C31" s="74">
        <f>E31+F31+G31</f>
        <v>803</v>
      </c>
      <c r="D31" s="105"/>
      <c r="E31" s="74">
        <f>E33</f>
        <v>0</v>
      </c>
      <c r="F31" s="74">
        <f>F33</f>
        <v>0</v>
      </c>
      <c r="G31" s="74">
        <f>G33</f>
        <v>803</v>
      </c>
      <c r="H31" s="74">
        <f>H33</f>
        <v>653</v>
      </c>
      <c r="I31" s="258">
        <f>I33</f>
        <v>150</v>
      </c>
    </row>
    <row r="32" spans="1:12" ht="16.5" thickBot="1" x14ac:dyDescent="0.3">
      <c r="A32" s="259"/>
      <c r="B32" s="75" t="s">
        <v>24</v>
      </c>
      <c r="C32" s="106"/>
      <c r="D32" s="106"/>
      <c r="E32" s="106"/>
      <c r="F32" s="106"/>
      <c r="G32" s="106"/>
      <c r="H32" s="106"/>
      <c r="I32" s="51"/>
    </row>
    <row r="33" spans="1:10" ht="18.75" customHeight="1" thickBot="1" x14ac:dyDescent="0.3">
      <c r="A33" s="130" t="s">
        <v>27</v>
      </c>
      <c r="B33" s="125" t="s">
        <v>113</v>
      </c>
      <c r="C33" s="126">
        <f t="shared" ref="C33:C37" si="4">E33+F33+G33</f>
        <v>803</v>
      </c>
      <c r="D33" s="127"/>
      <c r="E33" s="126">
        <f>SUM(E34:E37)</f>
        <v>0</v>
      </c>
      <c r="F33" s="145">
        <f>SUM(F34:F37)</f>
        <v>0</v>
      </c>
      <c r="G33" s="145">
        <f>SUM(G34:G38)</f>
        <v>803</v>
      </c>
      <c r="H33" s="145">
        <f>SUM(H34:H38)</f>
        <v>653</v>
      </c>
      <c r="I33" s="145">
        <f>SUM(I34:I37)</f>
        <v>150</v>
      </c>
    </row>
    <row r="34" spans="1:10" ht="33" customHeight="1" x14ac:dyDescent="0.2">
      <c r="A34" s="260">
        <v>1</v>
      </c>
      <c r="B34" s="261" t="s">
        <v>114</v>
      </c>
      <c r="C34" s="118">
        <f t="shared" si="4"/>
        <v>50</v>
      </c>
      <c r="D34" s="118"/>
      <c r="E34" s="118"/>
      <c r="F34" s="118"/>
      <c r="G34" s="118">
        <v>50</v>
      </c>
      <c r="H34" s="118">
        <v>50</v>
      </c>
      <c r="I34" s="94"/>
    </row>
    <row r="35" spans="1:10" ht="30" customHeight="1" x14ac:dyDescent="0.2">
      <c r="A35" s="168">
        <v>2</v>
      </c>
      <c r="B35" s="262" t="s">
        <v>165</v>
      </c>
      <c r="C35" s="107">
        <f t="shared" si="4"/>
        <v>600</v>
      </c>
      <c r="D35" s="107"/>
      <c r="E35" s="107"/>
      <c r="F35" s="107"/>
      <c r="G35" s="107">
        <v>600</v>
      </c>
      <c r="H35" s="107">
        <v>600</v>
      </c>
      <c r="I35" s="18"/>
    </row>
    <row r="36" spans="1:10" ht="15.75" customHeight="1" x14ac:dyDescent="0.2">
      <c r="A36" s="18">
        <v>3</v>
      </c>
      <c r="B36" s="263" t="s">
        <v>115</v>
      </c>
      <c r="C36" s="264">
        <f t="shared" si="4"/>
        <v>150</v>
      </c>
      <c r="D36" s="264"/>
      <c r="E36" s="264"/>
      <c r="F36" s="264"/>
      <c r="G36" s="264">
        <f>H36+I36</f>
        <v>150</v>
      </c>
      <c r="H36" s="264">
        <v>0</v>
      </c>
      <c r="I36" s="264">
        <v>150</v>
      </c>
    </row>
    <row r="37" spans="1:10" ht="16.5" customHeight="1" x14ac:dyDescent="0.2">
      <c r="A37" s="42">
        <v>4</v>
      </c>
      <c r="B37" s="18" t="s">
        <v>138</v>
      </c>
      <c r="C37" s="97">
        <f t="shared" si="4"/>
        <v>3</v>
      </c>
      <c r="D37" s="97"/>
      <c r="E37" s="97"/>
      <c r="F37" s="97"/>
      <c r="G37" s="97">
        <f>H37+I37</f>
        <v>3</v>
      </c>
      <c r="H37" s="97">
        <v>3</v>
      </c>
      <c r="I37" s="97"/>
    </row>
    <row r="38" spans="1:10" ht="16.5" customHeight="1" x14ac:dyDescent="0.2">
      <c r="A38" s="18"/>
      <c r="B38" s="18"/>
      <c r="C38" s="107"/>
      <c r="D38" s="107"/>
      <c r="E38" s="107"/>
      <c r="F38" s="107"/>
      <c r="G38" s="107"/>
      <c r="H38" s="107"/>
      <c r="I38" s="107"/>
    </row>
    <row r="39" spans="1:10" ht="16.5" thickBot="1" x14ac:dyDescent="0.3">
      <c r="A39" s="12"/>
      <c r="B39" s="155" t="s">
        <v>48</v>
      </c>
      <c r="C39" s="115"/>
      <c r="D39" s="115"/>
      <c r="E39" s="115"/>
      <c r="F39" s="115"/>
      <c r="G39" s="115"/>
      <c r="H39" s="115"/>
      <c r="I39" s="65"/>
      <c r="J39" s="3"/>
    </row>
    <row r="40" spans="1:10" ht="15.75" x14ac:dyDescent="0.25">
      <c r="A40" s="62"/>
      <c r="B40" s="265" t="s">
        <v>29</v>
      </c>
      <c r="C40" s="79">
        <f>E40+F40+G40+D40</f>
        <v>6897.8799999999992</v>
      </c>
      <c r="D40" s="74">
        <f>D42+D50+D59</f>
        <v>10</v>
      </c>
      <c r="E40" s="79">
        <f>E42+E43</f>
        <v>1585</v>
      </c>
      <c r="F40" s="79">
        <f>F42+F50+F59</f>
        <v>565.4</v>
      </c>
      <c r="G40" s="79">
        <f>G42+G50+G59</f>
        <v>4737.4799999999996</v>
      </c>
      <c r="H40" s="79">
        <f>H42+H50+H59</f>
        <v>1037</v>
      </c>
      <c r="I40" s="79">
        <f>I42+I50+I59</f>
        <v>3700.48</v>
      </c>
      <c r="J40" s="266"/>
    </row>
    <row r="41" spans="1:10" ht="16.5" thickBot="1" x14ac:dyDescent="0.3">
      <c r="A41" s="85"/>
      <c r="B41" s="91" t="s">
        <v>24</v>
      </c>
      <c r="C41" s="110"/>
      <c r="D41" s="111"/>
      <c r="E41" s="112"/>
      <c r="F41" s="113"/>
      <c r="G41" s="114"/>
      <c r="H41" s="110"/>
      <c r="I41" s="70"/>
    </row>
    <row r="42" spans="1:10" ht="16.5" thickBot="1" x14ac:dyDescent="0.3">
      <c r="A42" s="143" t="s">
        <v>25</v>
      </c>
      <c r="B42" s="144" t="s">
        <v>34</v>
      </c>
      <c r="C42" s="132">
        <f t="shared" ref="C42:C48" si="5">E42+F42+G42</f>
        <v>6236.88</v>
      </c>
      <c r="D42" s="140"/>
      <c r="E42" s="132">
        <f>SUM(E43:E49)</f>
        <v>1585</v>
      </c>
      <c r="F42" s="132">
        <f>SUM(F43:F49)</f>
        <v>565.4</v>
      </c>
      <c r="G42" s="132">
        <f>SUM(G43:G49)</f>
        <v>4086.48</v>
      </c>
      <c r="H42" s="132">
        <f>SUM(H43:H49)</f>
        <v>386</v>
      </c>
      <c r="I42" s="267">
        <f>SUM(I43:I49)</f>
        <v>3700.48</v>
      </c>
    </row>
    <row r="43" spans="1:10" ht="15" x14ac:dyDescent="0.2">
      <c r="A43" s="178">
        <v>1</v>
      </c>
      <c r="B43" s="268" t="s">
        <v>55</v>
      </c>
      <c r="C43" s="107">
        <f t="shared" si="5"/>
        <v>19</v>
      </c>
      <c r="D43" s="139"/>
      <c r="E43" s="139"/>
      <c r="F43" s="139"/>
      <c r="G43" s="107">
        <f t="shared" ref="G43:G48" si="6">H43+I43</f>
        <v>19</v>
      </c>
      <c r="H43" s="240">
        <v>19</v>
      </c>
      <c r="I43" s="60"/>
    </row>
    <row r="44" spans="1:10" ht="15" x14ac:dyDescent="0.2">
      <c r="A44" s="179">
        <v>2</v>
      </c>
      <c r="B44" s="62" t="s">
        <v>154</v>
      </c>
      <c r="C44" s="107">
        <f t="shared" si="5"/>
        <v>18</v>
      </c>
      <c r="D44" s="92"/>
      <c r="E44" s="92"/>
      <c r="F44" s="92"/>
      <c r="G44" s="107">
        <f t="shared" si="6"/>
        <v>18</v>
      </c>
      <c r="H44" s="93">
        <v>18</v>
      </c>
      <c r="I44" s="63"/>
    </row>
    <row r="45" spans="1:10" ht="15" x14ac:dyDescent="0.2">
      <c r="A45" s="328">
        <v>3</v>
      </c>
      <c r="B45" s="329" t="s">
        <v>116</v>
      </c>
      <c r="C45" s="330">
        <f>E45+F45+G45</f>
        <v>4575.88</v>
      </c>
      <c r="D45" s="330"/>
      <c r="E45" s="330">
        <v>711</v>
      </c>
      <c r="F45" s="330">
        <v>288.39999999999998</v>
      </c>
      <c r="G45" s="330">
        <f t="shared" si="6"/>
        <v>3576.48</v>
      </c>
      <c r="H45" s="331">
        <v>0</v>
      </c>
      <c r="I45" s="332">
        <v>3576.48</v>
      </c>
    </row>
    <row r="46" spans="1:10" ht="15" x14ac:dyDescent="0.2">
      <c r="A46" s="333">
        <v>4</v>
      </c>
      <c r="B46" s="329" t="s">
        <v>117</v>
      </c>
      <c r="C46" s="330">
        <f>E46+F46+G46</f>
        <v>1275</v>
      </c>
      <c r="D46" s="330"/>
      <c r="E46" s="330">
        <v>874</v>
      </c>
      <c r="F46" s="330">
        <v>277</v>
      </c>
      <c r="G46" s="330">
        <f t="shared" si="6"/>
        <v>124</v>
      </c>
      <c r="H46" s="330">
        <v>0</v>
      </c>
      <c r="I46" s="332">
        <v>124</v>
      </c>
    </row>
    <row r="47" spans="1:10" ht="15" x14ac:dyDescent="0.2">
      <c r="A47" s="226">
        <v>5</v>
      </c>
      <c r="B47" s="18" t="s">
        <v>118</v>
      </c>
      <c r="C47" s="107">
        <f t="shared" si="5"/>
        <v>271</v>
      </c>
      <c r="D47" s="92"/>
      <c r="E47" s="92"/>
      <c r="F47" s="92"/>
      <c r="G47" s="107">
        <f t="shared" si="6"/>
        <v>271</v>
      </c>
      <c r="H47" s="107">
        <v>271</v>
      </c>
      <c r="I47" s="237"/>
    </row>
    <row r="48" spans="1:10" ht="15" x14ac:dyDescent="0.2">
      <c r="A48" s="76">
        <v>6</v>
      </c>
      <c r="B48" s="62" t="s">
        <v>153</v>
      </c>
      <c r="C48" s="107">
        <f t="shared" si="5"/>
        <v>78</v>
      </c>
      <c r="D48" s="107"/>
      <c r="E48" s="107"/>
      <c r="F48" s="107"/>
      <c r="G48" s="107">
        <f t="shared" si="6"/>
        <v>78</v>
      </c>
      <c r="H48" s="107">
        <v>78</v>
      </c>
      <c r="I48" s="227"/>
    </row>
    <row r="49" spans="1:9" ht="15.75" thickBot="1" x14ac:dyDescent="0.25">
      <c r="A49" s="77"/>
      <c r="B49" s="42"/>
      <c r="C49" s="113"/>
      <c r="D49" s="106"/>
      <c r="E49" s="106"/>
      <c r="F49" s="106"/>
      <c r="G49" s="113"/>
      <c r="H49" s="106"/>
      <c r="I49" s="229"/>
    </row>
    <row r="50" spans="1:9" ht="16.5" thickBot="1" x14ac:dyDescent="0.3">
      <c r="A50" s="203" t="s">
        <v>26</v>
      </c>
      <c r="B50" s="130" t="s">
        <v>32</v>
      </c>
      <c r="C50" s="132">
        <f>E50+F50+G50</f>
        <v>331</v>
      </c>
      <c r="D50" s="273"/>
      <c r="E50" s="160">
        <f>SUM(E51:E58)</f>
        <v>0</v>
      </c>
      <c r="F50" s="132">
        <f>SUM(F51:F61)</f>
        <v>0</v>
      </c>
      <c r="G50" s="132">
        <f>SUM(G51:G58)</f>
        <v>331</v>
      </c>
      <c r="H50" s="132">
        <f>SUM(H51:H58)</f>
        <v>331</v>
      </c>
      <c r="I50" s="48"/>
    </row>
    <row r="51" spans="1:9" ht="16.5" customHeight="1" x14ac:dyDescent="0.2">
      <c r="A51" s="181">
        <v>1</v>
      </c>
      <c r="B51" s="19" t="s">
        <v>139</v>
      </c>
      <c r="C51" s="107">
        <f>E51+F51+G51</f>
        <v>80</v>
      </c>
      <c r="D51" s="118"/>
      <c r="E51" s="118"/>
      <c r="F51" s="118"/>
      <c r="G51" s="107">
        <f>H51+I51</f>
        <v>80</v>
      </c>
      <c r="H51" s="129">
        <v>80</v>
      </c>
      <c r="I51" s="94"/>
    </row>
    <row r="52" spans="1:9" ht="16.5" customHeight="1" x14ac:dyDescent="0.2">
      <c r="A52" s="182">
        <v>2</v>
      </c>
      <c r="B52" s="18" t="s">
        <v>156</v>
      </c>
      <c r="C52" s="107">
        <f t="shared" ref="C52:C57" si="7">E52+F52+G52</f>
        <v>80</v>
      </c>
      <c r="D52" s="107"/>
      <c r="E52" s="107"/>
      <c r="F52" s="107"/>
      <c r="G52" s="107">
        <f t="shared" ref="G52:G57" si="8">H52+I52</f>
        <v>80</v>
      </c>
      <c r="H52" s="107">
        <v>80</v>
      </c>
      <c r="I52" s="18"/>
    </row>
    <row r="53" spans="1:9" ht="16.5" customHeight="1" x14ac:dyDescent="0.2">
      <c r="A53" s="182">
        <v>3</v>
      </c>
      <c r="B53" s="18" t="s">
        <v>157</v>
      </c>
      <c r="C53" s="107">
        <f t="shared" si="7"/>
        <v>75</v>
      </c>
      <c r="D53" s="107"/>
      <c r="E53" s="107"/>
      <c r="F53" s="107"/>
      <c r="G53" s="107">
        <f t="shared" si="8"/>
        <v>75</v>
      </c>
      <c r="H53" s="107">
        <v>75</v>
      </c>
      <c r="I53" s="18"/>
    </row>
    <row r="54" spans="1:9" ht="16.5" customHeight="1" x14ac:dyDescent="0.2">
      <c r="A54" s="182">
        <v>4</v>
      </c>
      <c r="B54" s="18" t="s">
        <v>160</v>
      </c>
      <c r="C54" s="107">
        <f t="shared" si="7"/>
        <v>75</v>
      </c>
      <c r="D54" s="107"/>
      <c r="E54" s="107"/>
      <c r="F54" s="107"/>
      <c r="G54" s="107">
        <f t="shared" si="8"/>
        <v>75</v>
      </c>
      <c r="H54" s="107">
        <v>75</v>
      </c>
      <c r="I54" s="18"/>
    </row>
    <row r="55" spans="1:9" ht="16.5" customHeight="1" x14ac:dyDescent="0.2">
      <c r="A55" s="182">
        <v>5</v>
      </c>
      <c r="B55" s="18" t="s">
        <v>161</v>
      </c>
      <c r="C55" s="107">
        <f t="shared" si="7"/>
        <v>7</v>
      </c>
      <c r="D55" s="107"/>
      <c r="E55" s="107"/>
      <c r="F55" s="107"/>
      <c r="G55" s="107">
        <f t="shared" si="8"/>
        <v>7</v>
      </c>
      <c r="H55" s="107">
        <v>7</v>
      </c>
      <c r="I55" s="18"/>
    </row>
    <row r="56" spans="1:9" ht="16.5" customHeight="1" x14ac:dyDescent="0.2">
      <c r="A56" s="182">
        <v>6</v>
      </c>
      <c r="B56" s="18" t="s">
        <v>162</v>
      </c>
      <c r="C56" s="107">
        <f t="shared" si="7"/>
        <v>7</v>
      </c>
      <c r="D56" s="107"/>
      <c r="E56" s="107"/>
      <c r="F56" s="107"/>
      <c r="G56" s="107">
        <f t="shared" si="8"/>
        <v>7</v>
      </c>
      <c r="H56" s="107">
        <v>7</v>
      </c>
      <c r="I56" s="18"/>
    </row>
    <row r="57" spans="1:9" ht="16.5" customHeight="1" x14ac:dyDescent="0.2">
      <c r="A57" s="182">
        <v>7</v>
      </c>
      <c r="B57" s="18" t="s">
        <v>163</v>
      </c>
      <c r="C57" s="107">
        <f t="shared" si="7"/>
        <v>7</v>
      </c>
      <c r="D57" s="107"/>
      <c r="E57" s="107"/>
      <c r="F57" s="107"/>
      <c r="G57" s="107">
        <f t="shared" si="8"/>
        <v>7</v>
      </c>
      <c r="H57" s="107">
        <v>7</v>
      </c>
      <c r="I57" s="18"/>
    </row>
    <row r="58" spans="1:9" ht="16.5" thickBot="1" x14ac:dyDescent="0.3">
      <c r="A58" s="327"/>
      <c r="B58" s="184"/>
      <c r="C58" s="323"/>
      <c r="D58" s="186"/>
      <c r="E58" s="187"/>
      <c r="F58" s="187"/>
      <c r="G58" s="324"/>
      <c r="H58" s="324"/>
      <c r="I58" s="325"/>
    </row>
    <row r="59" spans="1:9" ht="16.5" thickBot="1" x14ac:dyDescent="0.3">
      <c r="A59" s="142" t="s">
        <v>27</v>
      </c>
      <c r="B59" s="190" t="s">
        <v>50</v>
      </c>
      <c r="C59" s="163">
        <f>E59+F59+G59+D59</f>
        <v>330</v>
      </c>
      <c r="D59" s="126">
        <f>SUM(D60:D62)</f>
        <v>10</v>
      </c>
      <c r="E59" s="132">
        <f>SUM(E60:E62)</f>
        <v>0</v>
      </c>
      <c r="F59" s="132">
        <f>SUM(F60:F62)</f>
        <v>0</v>
      </c>
      <c r="G59" s="126">
        <f>SUM(G60:G62)</f>
        <v>320</v>
      </c>
      <c r="H59" s="126">
        <f>SUM(H60:H62)</f>
        <v>320</v>
      </c>
      <c r="I59" s="128"/>
    </row>
    <row r="60" spans="1:9" ht="15.75" x14ac:dyDescent="0.25">
      <c r="A60" s="171">
        <v>1</v>
      </c>
      <c r="B60" s="168" t="s">
        <v>69</v>
      </c>
      <c r="C60" s="139">
        <f>D60+E60+F60+G60</f>
        <v>320</v>
      </c>
      <c r="D60" s="107"/>
      <c r="E60" s="107"/>
      <c r="F60" s="107"/>
      <c r="G60" s="107">
        <f>H60+I60</f>
        <v>320</v>
      </c>
      <c r="H60" s="107">
        <v>320</v>
      </c>
      <c r="I60" s="17"/>
    </row>
    <row r="61" spans="1:9" ht="15.75" x14ac:dyDescent="0.25">
      <c r="A61" s="182">
        <v>2</v>
      </c>
      <c r="B61" s="274" t="s">
        <v>144</v>
      </c>
      <c r="C61" s="139">
        <f>D61+E61+F61+G61</f>
        <v>6</v>
      </c>
      <c r="D61" s="92">
        <v>6</v>
      </c>
      <c r="E61" s="172"/>
      <c r="F61" s="172"/>
      <c r="G61" s="61"/>
      <c r="H61" s="61"/>
      <c r="I61" s="54"/>
    </row>
    <row r="62" spans="1:9" ht="15.75" x14ac:dyDescent="0.25">
      <c r="A62" s="62">
        <v>3</v>
      </c>
      <c r="B62" s="274" t="s">
        <v>145</v>
      </c>
      <c r="C62" s="139">
        <f>D62+E62+F62+G62</f>
        <v>4</v>
      </c>
      <c r="D62" s="107">
        <v>4</v>
      </c>
      <c r="E62" s="107"/>
      <c r="F62" s="107"/>
      <c r="G62" s="107"/>
      <c r="H62" s="107"/>
      <c r="I62" s="54"/>
    </row>
    <row r="63" spans="1:9" ht="15" x14ac:dyDescent="0.2">
      <c r="A63" s="12"/>
      <c r="B63" s="44"/>
      <c r="C63" s="101"/>
      <c r="D63" s="101"/>
      <c r="E63" s="101"/>
      <c r="F63" s="101"/>
      <c r="G63" s="101"/>
      <c r="H63" s="101"/>
      <c r="I63" s="44"/>
    </row>
    <row r="64" spans="1:9" ht="15" x14ac:dyDescent="0.2">
      <c r="A64" s="12"/>
      <c r="B64" s="44"/>
      <c r="C64" s="101"/>
      <c r="D64" s="101"/>
      <c r="E64" s="101"/>
      <c r="F64" s="101"/>
      <c r="G64" s="101"/>
      <c r="H64" s="101"/>
      <c r="I64" s="44"/>
    </row>
    <row r="65" spans="1:9" ht="15" x14ac:dyDescent="0.2">
      <c r="A65" s="12"/>
      <c r="B65" s="44"/>
      <c r="C65" s="101"/>
      <c r="D65" s="101"/>
      <c r="E65" s="101"/>
      <c r="F65" s="101"/>
      <c r="G65" s="101"/>
      <c r="H65" s="101"/>
      <c r="I65" s="44"/>
    </row>
    <row r="66" spans="1:9" ht="15" x14ac:dyDescent="0.2">
      <c r="A66" s="12"/>
      <c r="B66" s="44"/>
      <c r="C66" s="101"/>
      <c r="D66" s="101"/>
      <c r="E66" s="101"/>
      <c r="F66" s="101"/>
      <c r="G66" s="101"/>
      <c r="H66" s="101"/>
      <c r="I66" s="44"/>
    </row>
    <row r="67" spans="1:9" ht="15" x14ac:dyDescent="0.2">
      <c r="A67" s="12"/>
      <c r="B67" s="44"/>
      <c r="C67" s="101"/>
      <c r="D67" s="101"/>
      <c r="E67" s="101"/>
      <c r="F67" s="101"/>
      <c r="G67" s="101"/>
      <c r="H67" s="101"/>
      <c r="I67" s="44"/>
    </row>
    <row r="68" spans="1:9" ht="16.5" thickBot="1" x14ac:dyDescent="0.3">
      <c r="A68" s="65"/>
      <c r="B68" s="155" t="s">
        <v>82</v>
      </c>
      <c r="C68" s="115"/>
      <c r="D68" s="115"/>
      <c r="E68" s="115"/>
      <c r="F68" s="115"/>
      <c r="G68" s="115"/>
      <c r="H68" s="115"/>
      <c r="I68" s="65"/>
    </row>
    <row r="69" spans="1:9" ht="16.5" thickBot="1" x14ac:dyDescent="0.3">
      <c r="A69" s="56"/>
      <c r="B69" s="58"/>
      <c r="C69" s="109"/>
      <c r="D69" s="109"/>
      <c r="E69" s="109"/>
      <c r="F69" s="109"/>
      <c r="G69" s="109"/>
      <c r="H69" s="109"/>
      <c r="I69" s="59"/>
    </row>
    <row r="70" spans="1:9" ht="15.75" x14ac:dyDescent="0.25">
      <c r="A70" s="66"/>
      <c r="B70" s="67" t="s">
        <v>29</v>
      </c>
      <c r="C70" s="79">
        <f>E70+F70+G70+D70</f>
        <v>1198</v>
      </c>
      <c r="D70" s="120">
        <f>D72+D74+D77</f>
        <v>554</v>
      </c>
      <c r="E70" s="83">
        <f>E72</f>
        <v>0</v>
      </c>
      <c r="F70" s="83">
        <f>F72</f>
        <v>0</v>
      </c>
      <c r="G70" s="83">
        <f>G72+G74+G77</f>
        <v>644</v>
      </c>
      <c r="H70" s="83">
        <f>H72+H74+H77</f>
        <v>644</v>
      </c>
      <c r="I70" s="83">
        <f>I72+I74+I77</f>
        <v>0</v>
      </c>
    </row>
    <row r="71" spans="1:9" ht="16.5" thickBot="1" x14ac:dyDescent="0.3">
      <c r="A71" s="68"/>
      <c r="B71" s="69" t="s">
        <v>24</v>
      </c>
      <c r="C71" s="110"/>
      <c r="D71" s="111"/>
      <c r="E71" s="112"/>
      <c r="F71" s="113"/>
      <c r="G71" s="114"/>
      <c r="H71" s="110"/>
      <c r="I71" s="70"/>
    </row>
    <row r="72" spans="1:9" ht="16.5" thickBot="1" x14ac:dyDescent="0.3">
      <c r="A72" s="143" t="s">
        <v>25</v>
      </c>
      <c r="B72" s="144" t="s">
        <v>34</v>
      </c>
      <c r="C72" s="132">
        <f>E72+F72+G72+D72</f>
        <v>365.78</v>
      </c>
      <c r="D72" s="140">
        <f>D73</f>
        <v>365.78</v>
      </c>
      <c r="E72" s="126">
        <f>E73</f>
        <v>0</v>
      </c>
      <c r="F72" s="126">
        <f>F73</f>
        <v>0</v>
      </c>
      <c r="G72" s="132">
        <f>G73</f>
        <v>0</v>
      </c>
      <c r="H72" s="132">
        <f>SUM(H73:H73)</f>
        <v>0</v>
      </c>
      <c r="I72" s="132">
        <f>SUM(I73:I73)</f>
        <v>0</v>
      </c>
    </row>
    <row r="73" spans="1:9" ht="15.75" thickBot="1" x14ac:dyDescent="0.25">
      <c r="A73" s="208">
        <v>1</v>
      </c>
      <c r="B73" s="19" t="s">
        <v>93</v>
      </c>
      <c r="C73" s="107">
        <f>E73+F73+G73+D73</f>
        <v>365.78</v>
      </c>
      <c r="D73" s="82">
        <v>365.78</v>
      </c>
      <c r="E73" s="82"/>
      <c r="F73" s="82"/>
      <c r="G73" s="82">
        <f>H73</f>
        <v>0</v>
      </c>
      <c r="H73" s="82"/>
      <c r="I73" s="213"/>
    </row>
    <row r="74" spans="1:9" ht="3" hidden="1" customHeight="1" thickBot="1" x14ac:dyDescent="0.3">
      <c r="A74" s="203" t="s">
        <v>26</v>
      </c>
      <c r="B74" s="166" t="s">
        <v>32</v>
      </c>
      <c r="C74" s="164">
        <f>E74+F74+G74+D74</f>
        <v>0</v>
      </c>
      <c r="D74" s="132">
        <f>SUM(D75:D76)</f>
        <v>0</v>
      </c>
      <c r="E74" s="160">
        <f>SUM(E76:E76)</f>
        <v>0</v>
      </c>
      <c r="F74" s="103"/>
      <c r="G74" s="164">
        <f>SUM(G75:G76)</f>
        <v>0</v>
      </c>
      <c r="H74" s="164">
        <f>SUM(H75:H76)</f>
        <v>0</v>
      </c>
      <c r="I74" s="164">
        <f>I76</f>
        <v>0</v>
      </c>
    </row>
    <row r="75" spans="1:9" ht="15.75" hidden="1" thickBot="1" x14ac:dyDescent="0.25">
      <c r="A75" s="185"/>
      <c r="B75" s="19"/>
      <c r="C75" s="107"/>
      <c r="D75" s="118"/>
      <c r="E75" s="118"/>
      <c r="F75" s="118"/>
      <c r="G75" s="107"/>
      <c r="H75" s="129"/>
      <c r="I75" s="94"/>
    </row>
    <row r="76" spans="1:9" ht="15.75" hidden="1" thickBot="1" x14ac:dyDescent="0.25">
      <c r="A76" s="181"/>
      <c r="B76" s="19"/>
      <c r="C76" s="107"/>
      <c r="D76" s="118"/>
      <c r="E76" s="118"/>
      <c r="F76" s="118"/>
      <c r="G76" s="107"/>
      <c r="H76" s="129"/>
      <c r="I76" s="94"/>
    </row>
    <row r="77" spans="1:9" ht="16.5" thickBot="1" x14ac:dyDescent="0.3">
      <c r="A77" s="142" t="s">
        <v>27</v>
      </c>
      <c r="B77" s="190" t="s">
        <v>50</v>
      </c>
      <c r="C77" s="163">
        <f>E77+F77+G77+D77</f>
        <v>832.22</v>
      </c>
      <c r="D77" s="126">
        <f>SUM(D78)</f>
        <v>188.22</v>
      </c>
      <c r="E77" s="127"/>
      <c r="F77" s="127"/>
      <c r="G77" s="126">
        <f>SUM(G78:G79)</f>
        <v>644</v>
      </c>
      <c r="H77" s="126">
        <f>SUM(H78:H79)</f>
        <v>644</v>
      </c>
      <c r="I77" s="128"/>
    </row>
    <row r="78" spans="1:9" ht="15.75" x14ac:dyDescent="0.25">
      <c r="A78" s="171">
        <v>1</v>
      </c>
      <c r="B78" s="168" t="s">
        <v>85</v>
      </c>
      <c r="C78" s="107">
        <f>E78+F78+G78+D78</f>
        <v>188.22</v>
      </c>
      <c r="D78" s="107">
        <v>188.22</v>
      </c>
      <c r="E78" s="107"/>
      <c r="F78" s="107"/>
      <c r="G78" s="92">
        <f>H78</f>
        <v>0</v>
      </c>
      <c r="H78" s="107"/>
      <c r="I78" s="17"/>
    </row>
    <row r="79" spans="1:9" ht="15" x14ac:dyDescent="0.2">
      <c r="A79" s="181">
        <v>2</v>
      </c>
      <c r="B79" s="19" t="s">
        <v>119</v>
      </c>
      <c r="C79" s="107">
        <f>E79+F79+G79+D79</f>
        <v>644</v>
      </c>
      <c r="D79" s="118">
        <v>0</v>
      </c>
      <c r="E79" s="92"/>
      <c r="F79" s="92"/>
      <c r="G79" s="92">
        <f>H79</f>
        <v>644</v>
      </c>
      <c r="H79" s="92">
        <v>644</v>
      </c>
      <c r="I79" s="62"/>
    </row>
    <row r="80" spans="1:9" ht="15" x14ac:dyDescent="0.2">
      <c r="A80" s="206"/>
      <c r="B80" s="44"/>
      <c r="C80" s="101"/>
      <c r="D80" s="101"/>
      <c r="E80" s="108"/>
      <c r="F80" s="108"/>
      <c r="G80" s="108"/>
      <c r="H80" s="108"/>
      <c r="I80" s="12"/>
    </row>
    <row r="81" spans="1:9" ht="15" x14ac:dyDescent="0.2">
      <c r="A81" s="206"/>
      <c r="B81" s="44"/>
      <c r="C81" s="101"/>
      <c r="D81" s="101"/>
      <c r="E81" s="108"/>
      <c r="F81" s="108"/>
      <c r="G81" s="108"/>
      <c r="H81" s="108"/>
      <c r="I81" s="12"/>
    </row>
    <row r="82" spans="1:9" ht="15" x14ac:dyDescent="0.2">
      <c r="A82" s="206"/>
      <c r="B82" s="44"/>
      <c r="C82" s="101"/>
      <c r="D82" s="101"/>
      <c r="E82" s="108"/>
      <c r="F82" s="108"/>
      <c r="G82" s="108"/>
      <c r="H82" s="108"/>
      <c r="I82" s="12"/>
    </row>
    <row r="83" spans="1:9" ht="15" x14ac:dyDescent="0.2">
      <c r="A83" s="206"/>
      <c r="B83" s="44"/>
      <c r="C83" s="101"/>
      <c r="D83" s="101"/>
      <c r="E83" s="108"/>
      <c r="F83" s="108"/>
      <c r="G83" s="108"/>
      <c r="H83" s="108"/>
      <c r="I83" s="12"/>
    </row>
    <row r="84" spans="1:9" ht="15" x14ac:dyDescent="0.2">
      <c r="A84" s="206"/>
      <c r="B84" s="44"/>
      <c r="C84" s="101"/>
      <c r="D84" s="101"/>
      <c r="E84" s="108"/>
      <c r="F84" s="108"/>
      <c r="G84" s="108"/>
      <c r="H84" s="108"/>
      <c r="I84" s="12"/>
    </row>
    <row r="85" spans="1:9" ht="15" x14ac:dyDescent="0.2">
      <c r="A85" s="206"/>
      <c r="B85" s="44"/>
      <c r="C85" s="101"/>
      <c r="D85" s="101"/>
      <c r="E85" s="108"/>
      <c r="F85" s="108"/>
      <c r="G85" s="108"/>
      <c r="H85" s="108"/>
      <c r="I85" s="12"/>
    </row>
    <row r="86" spans="1:9" ht="15" x14ac:dyDescent="0.2">
      <c r="A86" s="206"/>
      <c r="B86" s="44"/>
      <c r="C86" s="101"/>
      <c r="D86" s="101"/>
      <c r="E86" s="108"/>
      <c r="F86" s="108"/>
      <c r="G86" s="108"/>
      <c r="H86" s="108"/>
      <c r="I86" s="12"/>
    </row>
    <row r="87" spans="1:9" ht="15" x14ac:dyDescent="0.2">
      <c r="A87" s="206"/>
      <c r="B87" s="44"/>
      <c r="C87" s="101"/>
      <c r="D87" s="101"/>
      <c r="E87" s="108"/>
      <c r="F87" s="108"/>
      <c r="G87" s="108"/>
      <c r="H87" s="108"/>
      <c r="I87" s="12"/>
    </row>
    <row r="88" spans="1:9" ht="15" x14ac:dyDescent="0.2">
      <c r="A88" s="206"/>
      <c r="B88" s="44"/>
      <c r="C88" s="101"/>
      <c r="D88" s="101"/>
      <c r="E88" s="108"/>
      <c r="F88" s="108"/>
      <c r="G88" s="108"/>
      <c r="H88" s="108"/>
      <c r="I88" s="12"/>
    </row>
    <row r="89" spans="1:9" ht="15" x14ac:dyDescent="0.2">
      <c r="A89" s="206"/>
      <c r="B89" s="44"/>
      <c r="C89" s="101"/>
      <c r="D89" s="101"/>
      <c r="E89" s="108"/>
      <c r="F89" s="108"/>
      <c r="G89" s="108"/>
      <c r="H89" s="108"/>
      <c r="I89" s="12"/>
    </row>
    <row r="90" spans="1:9" ht="15" x14ac:dyDescent="0.2">
      <c r="A90" s="206"/>
      <c r="B90" s="207"/>
      <c r="C90" s="108"/>
      <c r="D90" s="108"/>
      <c r="E90" s="108"/>
      <c r="F90" s="108"/>
      <c r="G90" s="108"/>
      <c r="H90" s="108"/>
      <c r="I90" s="12"/>
    </row>
    <row r="91" spans="1:9" ht="16.5" thickBot="1" x14ac:dyDescent="0.3">
      <c r="A91" s="65"/>
      <c r="B91" s="155" t="s">
        <v>49</v>
      </c>
      <c r="C91" s="115"/>
      <c r="D91" s="115"/>
      <c r="E91" s="115"/>
      <c r="F91" s="115"/>
      <c r="G91" s="115"/>
      <c r="H91" s="115"/>
      <c r="I91" s="65"/>
    </row>
    <row r="92" spans="1:9" ht="15.75" x14ac:dyDescent="0.25">
      <c r="A92" s="56"/>
      <c r="B92" s="58"/>
      <c r="C92" s="109"/>
      <c r="D92" s="109"/>
      <c r="E92" s="109"/>
      <c r="F92" s="109"/>
      <c r="G92" s="109"/>
      <c r="H92" s="109"/>
      <c r="I92" s="59"/>
    </row>
    <row r="93" spans="1:9" ht="15.75" x14ac:dyDescent="0.25">
      <c r="A93" s="66"/>
      <c r="B93" s="67" t="s">
        <v>29</v>
      </c>
      <c r="C93" s="80">
        <f>E93+F93+G93</f>
        <v>631</v>
      </c>
      <c r="D93" s="92"/>
      <c r="E93" s="83">
        <f>E107+E95</f>
        <v>0</v>
      </c>
      <c r="F93" s="83">
        <f>F107+F95</f>
        <v>59</v>
      </c>
      <c r="G93" s="83">
        <f>G95+G103+G107</f>
        <v>572</v>
      </c>
      <c r="H93" s="83">
        <f>H95+H103+H107</f>
        <v>562</v>
      </c>
      <c r="I93" s="83">
        <f>I95+I103+I107</f>
        <v>10</v>
      </c>
    </row>
    <row r="94" spans="1:9" ht="16.5" thickBot="1" x14ac:dyDescent="0.3">
      <c r="A94" s="68"/>
      <c r="B94" s="69" t="s">
        <v>24</v>
      </c>
      <c r="C94" s="110"/>
      <c r="D94" s="111"/>
      <c r="E94" s="112"/>
      <c r="F94" s="113"/>
      <c r="G94" s="114"/>
      <c r="H94" s="110"/>
      <c r="I94" s="70"/>
    </row>
    <row r="95" spans="1:9" ht="16.5" thickBot="1" x14ac:dyDescent="0.3">
      <c r="A95" s="143" t="s">
        <v>25</v>
      </c>
      <c r="B95" s="144" t="s">
        <v>34</v>
      </c>
      <c r="C95" s="132">
        <f t="shared" ref="C95:C100" si="9">E95+F95+G95</f>
        <v>298</v>
      </c>
      <c r="D95" s="234"/>
      <c r="E95" s="275">
        <f>SUM(E96:E101)</f>
        <v>0</v>
      </c>
      <c r="F95" s="275">
        <f>SUM(F96:F100)</f>
        <v>59</v>
      </c>
      <c r="G95" s="132">
        <f>SUM(G96:G101)</f>
        <v>239</v>
      </c>
      <c r="H95" s="132">
        <f>SUM(H96:H101)</f>
        <v>239</v>
      </c>
      <c r="I95" s="132">
        <f>SUM(I96:I101)</f>
        <v>0</v>
      </c>
    </row>
    <row r="96" spans="1:9" ht="15" x14ac:dyDescent="0.2">
      <c r="A96" s="18">
        <v>1</v>
      </c>
      <c r="B96" s="182" t="s">
        <v>57</v>
      </c>
      <c r="C96" s="107">
        <f t="shared" si="9"/>
        <v>60</v>
      </c>
      <c r="D96" s="107"/>
      <c r="E96" s="107"/>
      <c r="F96" s="107"/>
      <c r="G96" s="107">
        <f>H96+I96</f>
        <v>60</v>
      </c>
      <c r="H96" s="118">
        <v>60</v>
      </c>
      <c r="I96" s="60"/>
    </row>
    <row r="97" spans="1:9" ht="15" x14ac:dyDescent="0.2">
      <c r="A97" s="200">
        <v>2</v>
      </c>
      <c r="B97" s="204" t="s">
        <v>81</v>
      </c>
      <c r="C97" s="107">
        <f t="shared" si="9"/>
        <v>50</v>
      </c>
      <c r="D97" s="107"/>
      <c r="E97" s="107"/>
      <c r="F97" s="107">
        <v>24</v>
      </c>
      <c r="G97" s="107">
        <f>H97+I97</f>
        <v>26</v>
      </c>
      <c r="H97" s="100">
        <v>26</v>
      </c>
      <c r="I97" s="60"/>
    </row>
    <row r="98" spans="1:9" ht="29.25" x14ac:dyDescent="0.2">
      <c r="A98" s="179">
        <v>3</v>
      </c>
      <c r="B98" s="262" t="s">
        <v>68</v>
      </c>
      <c r="C98" s="107">
        <f t="shared" si="9"/>
        <v>82</v>
      </c>
      <c r="D98" s="113"/>
      <c r="E98" s="113"/>
      <c r="F98" s="113"/>
      <c r="G98" s="107">
        <f>H98+I98</f>
        <v>82</v>
      </c>
      <c r="H98" s="113">
        <v>82</v>
      </c>
      <c r="I98" s="63"/>
    </row>
    <row r="99" spans="1:9" ht="15" x14ac:dyDescent="0.2">
      <c r="A99" s="180">
        <v>4</v>
      </c>
      <c r="B99" s="276" t="s">
        <v>120</v>
      </c>
      <c r="C99" s="107">
        <f t="shared" si="9"/>
        <v>100</v>
      </c>
      <c r="D99" s="92"/>
      <c r="E99" s="92"/>
      <c r="F99" s="92">
        <v>35</v>
      </c>
      <c r="G99" s="107">
        <f>H99+I99</f>
        <v>65</v>
      </c>
      <c r="H99" s="92">
        <v>65</v>
      </c>
      <c r="I99" s="62"/>
    </row>
    <row r="100" spans="1:9" ht="15" x14ac:dyDescent="0.2">
      <c r="A100" s="180">
        <v>5</v>
      </c>
      <c r="B100" s="175" t="s">
        <v>121</v>
      </c>
      <c r="C100" s="107">
        <f t="shared" si="9"/>
        <v>6</v>
      </c>
      <c r="D100" s="172"/>
      <c r="E100" s="172"/>
      <c r="F100" s="172"/>
      <c r="G100" s="107">
        <f>H100+I100</f>
        <v>6</v>
      </c>
      <c r="H100" s="92">
        <v>6</v>
      </c>
      <c r="I100" s="62"/>
    </row>
    <row r="101" spans="1:9" ht="15" x14ac:dyDescent="0.2">
      <c r="A101" s="180"/>
      <c r="B101" s="277"/>
      <c r="C101" s="107"/>
      <c r="D101" s="161"/>
      <c r="E101" s="161"/>
      <c r="F101" s="161"/>
      <c r="G101" s="113"/>
      <c r="H101" s="113"/>
      <c r="I101" s="278"/>
    </row>
    <row r="102" spans="1:9" ht="15.75" thickBot="1" x14ac:dyDescent="0.25">
      <c r="A102" s="68"/>
      <c r="B102" s="84"/>
      <c r="C102" s="113"/>
      <c r="D102" s="113"/>
      <c r="E102" s="113"/>
      <c r="F102" s="123"/>
      <c r="G102" s="113"/>
      <c r="H102" s="122"/>
      <c r="I102" s="81"/>
    </row>
    <row r="103" spans="1:9" ht="16.5" thickBot="1" x14ac:dyDescent="0.3">
      <c r="A103" s="142" t="s">
        <v>26</v>
      </c>
      <c r="B103" s="130" t="s">
        <v>32</v>
      </c>
      <c r="C103" s="132">
        <f>E103+F103+G103</f>
        <v>220</v>
      </c>
      <c r="D103" s="140"/>
      <c r="E103" s="126">
        <f>SUM(E104:E106)</f>
        <v>0</v>
      </c>
      <c r="F103" s="126">
        <f>SUM(F104:F106)</f>
        <v>0</v>
      </c>
      <c r="G103" s="145">
        <f>SUM(G104:G106)</f>
        <v>220</v>
      </c>
      <c r="H103" s="145">
        <f>SUM(H104:H106)</f>
        <v>210</v>
      </c>
      <c r="I103" s="267">
        <f>SUM(I104:I105)</f>
        <v>10</v>
      </c>
    </row>
    <row r="104" spans="1:9" ht="15" x14ac:dyDescent="0.2">
      <c r="A104" s="279">
        <v>1</v>
      </c>
      <c r="B104" s="280" t="s">
        <v>147</v>
      </c>
      <c r="C104" s="264">
        <f>E104+F104+G104</f>
        <v>10</v>
      </c>
      <c r="D104" s="281"/>
      <c r="E104" s="281"/>
      <c r="F104" s="282"/>
      <c r="G104" s="264">
        <f>H104+I104</f>
        <v>10</v>
      </c>
      <c r="H104" s="281">
        <v>0</v>
      </c>
      <c r="I104" s="281">
        <v>10</v>
      </c>
    </row>
    <row r="105" spans="1:9" ht="15" x14ac:dyDescent="0.2">
      <c r="A105" s="42">
        <v>2</v>
      </c>
      <c r="B105" s="175" t="s">
        <v>122</v>
      </c>
      <c r="C105" s="107">
        <f>E105+F105+G105</f>
        <v>210</v>
      </c>
      <c r="D105" s="283"/>
      <c r="E105" s="283"/>
      <c r="F105" s="284"/>
      <c r="G105" s="107">
        <v>210</v>
      </c>
      <c r="H105" s="97">
        <v>210</v>
      </c>
      <c r="I105" s="283"/>
    </row>
    <row r="106" spans="1:9" ht="15.75" thickBot="1" x14ac:dyDescent="0.25">
      <c r="A106" s="64"/>
      <c r="B106" s="204"/>
      <c r="C106" s="186"/>
      <c r="D106" s="113"/>
      <c r="E106" s="113"/>
      <c r="F106" s="113"/>
      <c r="G106" s="113"/>
      <c r="H106" s="113"/>
      <c r="I106" s="64"/>
    </row>
    <row r="107" spans="1:9" ht="16.5" thickBot="1" x14ac:dyDescent="0.3">
      <c r="A107" s="134" t="s">
        <v>27</v>
      </c>
      <c r="B107" s="205" t="s">
        <v>50</v>
      </c>
      <c r="C107" s="132">
        <f>E107+F107+G107</f>
        <v>113</v>
      </c>
      <c r="D107" s="140"/>
      <c r="E107" s="132">
        <f>SUM(E108:E109)</f>
        <v>0</v>
      </c>
      <c r="F107" s="140"/>
      <c r="G107" s="145">
        <f>SUM(G108:G109)</f>
        <v>113</v>
      </c>
      <c r="H107" s="145">
        <f>SUM(H108:H109)</f>
        <v>113</v>
      </c>
      <c r="I107" s="267">
        <f>SUM(I108:I109)</f>
        <v>0</v>
      </c>
    </row>
    <row r="108" spans="1:9" ht="15" x14ac:dyDescent="0.2">
      <c r="A108" s="178">
        <v>1</v>
      </c>
      <c r="B108" s="168" t="s">
        <v>123</v>
      </c>
      <c r="C108" s="92">
        <f>G108</f>
        <v>100</v>
      </c>
      <c r="D108" s="139"/>
      <c r="E108" s="139"/>
      <c r="F108" s="139"/>
      <c r="G108" s="139">
        <f>H108+I108</f>
        <v>100</v>
      </c>
      <c r="H108" s="139">
        <v>100</v>
      </c>
      <c r="I108" s="60"/>
    </row>
    <row r="109" spans="1:9" ht="15.75" thickBot="1" x14ac:dyDescent="0.25">
      <c r="A109" s="77">
        <v>2</v>
      </c>
      <c r="B109" s="16" t="s">
        <v>150</v>
      </c>
      <c r="C109" s="92">
        <f>G109</f>
        <v>13</v>
      </c>
      <c r="D109" s="82"/>
      <c r="E109" s="82"/>
      <c r="F109" s="82"/>
      <c r="G109" s="139">
        <f>H109+I109</f>
        <v>13</v>
      </c>
      <c r="H109" s="82">
        <v>13</v>
      </c>
      <c r="I109" s="72"/>
    </row>
    <row r="110" spans="1:9" ht="15" x14ac:dyDescent="0.2">
      <c r="A110" s="44"/>
      <c r="B110" s="44"/>
      <c r="C110" s="108"/>
      <c r="D110" s="108"/>
      <c r="E110" s="108"/>
      <c r="F110" s="108"/>
      <c r="G110" s="108"/>
      <c r="H110" s="108"/>
      <c r="I110" s="12"/>
    </row>
    <row r="111" spans="1:9" ht="15" x14ac:dyDescent="0.2">
      <c r="A111" s="44"/>
      <c r="B111" s="44"/>
      <c r="C111" s="108"/>
      <c r="D111" s="108"/>
      <c r="E111" s="108"/>
      <c r="F111" s="108"/>
      <c r="G111" s="108"/>
      <c r="H111" s="108"/>
      <c r="I111" s="12"/>
    </row>
    <row r="112" spans="1:9" ht="16.5" thickBot="1" x14ac:dyDescent="0.3">
      <c r="A112" s="65"/>
      <c r="B112" s="155" t="s">
        <v>124</v>
      </c>
      <c r="C112" s="115"/>
      <c r="D112" s="115"/>
      <c r="E112" s="115"/>
      <c r="F112" s="115"/>
      <c r="G112" s="115"/>
      <c r="H112" s="115"/>
      <c r="I112" s="65"/>
    </row>
    <row r="113" spans="1:11" ht="15.75" x14ac:dyDescent="0.25">
      <c r="A113" s="56"/>
      <c r="B113" s="58"/>
      <c r="C113" s="109"/>
      <c r="D113" s="109"/>
      <c r="E113" s="109"/>
      <c r="F113" s="109"/>
      <c r="G113" s="109"/>
      <c r="H113" s="109"/>
      <c r="I113" s="59"/>
    </row>
    <row r="114" spans="1:11" ht="15.75" x14ac:dyDescent="0.25">
      <c r="A114" s="66"/>
      <c r="B114" s="67" t="s">
        <v>29</v>
      </c>
      <c r="C114" s="80">
        <f>E114+F114+G114</f>
        <v>493.02</v>
      </c>
      <c r="D114" s="120">
        <f>D116+D118+D121</f>
        <v>0</v>
      </c>
      <c r="E114" s="83">
        <f>E116</f>
        <v>0</v>
      </c>
      <c r="F114" s="83">
        <f>F116</f>
        <v>0</v>
      </c>
      <c r="G114" s="83">
        <f>G116+G118+G121</f>
        <v>493.02</v>
      </c>
      <c r="H114" s="83">
        <f>H116+H118+H121</f>
        <v>443.02</v>
      </c>
      <c r="I114" s="308">
        <f>I116+I118+I121</f>
        <v>50</v>
      </c>
    </row>
    <row r="115" spans="1:11" ht="20.25" customHeight="1" thickBot="1" x14ac:dyDescent="0.3">
      <c r="A115" s="228"/>
      <c r="B115" s="309" t="s">
        <v>24</v>
      </c>
      <c r="C115" s="310"/>
      <c r="D115" s="311"/>
      <c r="E115" s="312"/>
      <c r="F115" s="82"/>
      <c r="G115" s="313"/>
      <c r="H115" s="310"/>
      <c r="I115" s="314"/>
    </row>
    <row r="116" spans="1:11" ht="16.5" hidden="1" thickBot="1" x14ac:dyDescent="0.3">
      <c r="A116" s="143" t="s">
        <v>25</v>
      </c>
      <c r="B116" s="144" t="s">
        <v>34</v>
      </c>
      <c r="C116" s="132">
        <f>E116+F116+G116</f>
        <v>0</v>
      </c>
      <c r="D116" s="140"/>
      <c r="E116" s="126">
        <f>SUM(E117:E129)</f>
        <v>0</v>
      </c>
      <c r="F116" s="126">
        <f>F117</f>
        <v>0</v>
      </c>
      <c r="G116" s="132">
        <f>G117</f>
        <v>0</v>
      </c>
      <c r="H116" s="132">
        <f>SUM(H117:H117)</f>
        <v>0</v>
      </c>
      <c r="I116" s="267">
        <f>SUM(I117:I117)</f>
        <v>0</v>
      </c>
    </row>
    <row r="117" spans="1:11" ht="15.75" hidden="1" thickBot="1" x14ac:dyDescent="0.25">
      <c r="A117" s="208"/>
      <c r="B117" s="209"/>
      <c r="C117" s="167"/>
      <c r="D117" s="82"/>
      <c r="E117" s="82"/>
      <c r="F117" s="82"/>
      <c r="G117" s="82"/>
      <c r="H117" s="82"/>
      <c r="I117" s="213"/>
    </row>
    <row r="118" spans="1:11" ht="16.5" thickBot="1" x14ac:dyDescent="0.3">
      <c r="A118" s="203" t="s">
        <v>26</v>
      </c>
      <c r="B118" s="166" t="s">
        <v>32</v>
      </c>
      <c r="C118" s="164">
        <f>E118+F118+G118</f>
        <v>493.02</v>
      </c>
      <c r="D118" s="160">
        <f>SUM(D120:D120)</f>
        <v>0</v>
      </c>
      <c r="E118" s="160">
        <f>SUM(E120:E120)</f>
        <v>0</v>
      </c>
      <c r="F118" s="103"/>
      <c r="G118" s="164">
        <f>SUM(G119:G120)</f>
        <v>493.02</v>
      </c>
      <c r="H118" s="285">
        <f>SUM(H119:H120)</f>
        <v>443.02</v>
      </c>
      <c r="I118" s="286">
        <f>SUM(I119:I120)</f>
        <v>50</v>
      </c>
    </row>
    <row r="119" spans="1:11" ht="15" x14ac:dyDescent="0.2">
      <c r="A119" s="304">
        <v>1</v>
      </c>
      <c r="B119" s="305" t="s">
        <v>151</v>
      </c>
      <c r="C119" s="287">
        <f>D119+E119+G119</f>
        <v>493.02</v>
      </c>
      <c r="D119" s="118"/>
      <c r="E119" s="118"/>
      <c r="F119" s="118"/>
      <c r="G119" s="306">
        <f>H119+I119</f>
        <v>493.02</v>
      </c>
      <c r="H119" s="307">
        <v>443.02</v>
      </c>
      <c r="I119" s="287">
        <v>50</v>
      </c>
    </row>
    <row r="120" spans="1:11" ht="13.5" customHeight="1" x14ac:dyDescent="0.2">
      <c r="A120" s="181"/>
      <c r="B120" s="19"/>
      <c r="C120" s="107"/>
      <c r="D120" s="118"/>
      <c r="E120" s="118"/>
      <c r="F120" s="118"/>
      <c r="G120" s="107"/>
      <c r="H120" s="107"/>
      <c r="I120" s="94"/>
    </row>
    <row r="121" spans="1:11" ht="16.5" hidden="1" thickBot="1" x14ac:dyDescent="0.3">
      <c r="A121" s="142" t="s">
        <v>27</v>
      </c>
      <c r="B121" s="190" t="s">
        <v>50</v>
      </c>
      <c r="C121" s="163">
        <f>E121+F121+G121+D121</f>
        <v>0</v>
      </c>
      <c r="D121" s="126">
        <f>SUM(D122)</f>
        <v>0</v>
      </c>
      <c r="E121" s="127"/>
      <c r="F121" s="127"/>
      <c r="G121" s="126">
        <f>SUM(G122)</f>
        <v>0</v>
      </c>
      <c r="H121" s="160">
        <f>H122</f>
        <v>0</v>
      </c>
      <c r="I121" s="267">
        <f>SUM(I122:I122)</f>
        <v>0</v>
      </c>
    </row>
    <row r="122" spans="1:11" ht="15.75" hidden="1" x14ac:dyDescent="0.25">
      <c r="A122" s="171"/>
      <c r="B122" s="168"/>
      <c r="C122" s="139"/>
      <c r="D122" s="107"/>
      <c r="E122" s="107"/>
      <c r="F122" s="107"/>
      <c r="G122" s="92">
        <f>H122</f>
        <v>0</v>
      </c>
      <c r="H122" s="107"/>
      <c r="I122" s="17"/>
    </row>
    <row r="123" spans="1:11" ht="15" x14ac:dyDescent="0.2">
      <c r="A123" s="44"/>
      <c r="B123" s="44"/>
      <c r="C123" s="108"/>
      <c r="D123" s="108"/>
      <c r="E123" s="108"/>
      <c r="F123" s="108"/>
      <c r="G123" s="108"/>
      <c r="H123" s="108"/>
      <c r="I123" s="12"/>
    </row>
    <row r="124" spans="1:11" ht="15.75" x14ac:dyDescent="0.25">
      <c r="A124" s="13"/>
      <c r="B124" s="13"/>
      <c r="C124" s="108"/>
      <c r="D124" s="108"/>
      <c r="E124" s="108"/>
      <c r="F124" s="108"/>
      <c r="G124" s="108"/>
      <c r="H124" s="108"/>
      <c r="I124" s="12"/>
    </row>
    <row r="125" spans="1:11" ht="15.75" x14ac:dyDescent="0.25">
      <c r="A125" s="13"/>
      <c r="B125" s="13"/>
      <c r="C125" s="108"/>
      <c r="D125" s="108"/>
      <c r="E125" s="108"/>
      <c r="F125" s="108"/>
      <c r="G125" s="108"/>
      <c r="H125" s="108"/>
      <c r="I125" s="12"/>
    </row>
    <row r="126" spans="1:11" ht="15.75" x14ac:dyDescent="0.25">
      <c r="A126" s="13"/>
      <c r="B126" s="13"/>
      <c r="C126" s="108"/>
      <c r="D126" s="108"/>
      <c r="E126" s="108"/>
      <c r="F126" s="108"/>
      <c r="G126" s="108"/>
      <c r="H126" s="108"/>
      <c r="I126" s="12"/>
    </row>
    <row r="127" spans="1:11" ht="15.75" x14ac:dyDescent="0.25">
      <c r="A127" s="2"/>
      <c r="B127" s="154" t="s">
        <v>35</v>
      </c>
      <c r="C127" s="101"/>
      <c r="D127" s="101"/>
      <c r="E127" s="101"/>
      <c r="F127" s="101"/>
      <c r="G127" s="101"/>
      <c r="H127" s="116"/>
      <c r="I127" s="44"/>
      <c r="J127" s="3"/>
      <c r="K127" s="3"/>
    </row>
    <row r="128" spans="1:11" s="7" customFormat="1" ht="15.75" x14ac:dyDescent="0.25">
      <c r="A128" s="165"/>
      <c r="B128" s="342" t="s">
        <v>29</v>
      </c>
      <c r="C128" s="83">
        <f>E128+F128+G128+D128</f>
        <v>4568</v>
      </c>
      <c r="D128" s="120">
        <f>D130+D149+D154</f>
        <v>0</v>
      </c>
      <c r="E128" s="120">
        <f>E130+E149</f>
        <v>0</v>
      </c>
      <c r="F128" s="120">
        <f>F130+F149+F154</f>
        <v>565</v>
      </c>
      <c r="G128" s="89">
        <f>G130+G149+G154</f>
        <v>4003</v>
      </c>
      <c r="H128" s="89">
        <f>H130+H149+H154</f>
        <v>3969.3</v>
      </c>
      <c r="I128" s="337">
        <f>I130+I149+I154</f>
        <v>33.700000000000003</v>
      </c>
    </row>
    <row r="129" spans="1:9" ht="16.5" thickBot="1" x14ac:dyDescent="0.3">
      <c r="A129" s="196"/>
      <c r="B129" s="153" t="s">
        <v>30</v>
      </c>
      <c r="C129" s="97"/>
      <c r="D129" s="97"/>
      <c r="E129" s="97"/>
      <c r="F129" s="97"/>
      <c r="G129" s="97"/>
      <c r="H129" s="97"/>
      <c r="I129" s="42"/>
    </row>
    <row r="130" spans="1:9" ht="16.5" thickBot="1" x14ac:dyDescent="0.3">
      <c r="A130" s="197" t="s">
        <v>25</v>
      </c>
      <c r="B130" s="125" t="s">
        <v>37</v>
      </c>
      <c r="C130" s="132">
        <f>E130+F130+G130</f>
        <v>3731</v>
      </c>
      <c r="D130" s="127"/>
      <c r="E130" s="132">
        <f>SUM(E131:E148)</f>
        <v>0</v>
      </c>
      <c r="F130" s="132">
        <f>SUM(F131:F148)</f>
        <v>565</v>
      </c>
      <c r="G130" s="132">
        <f>SUM(G131:G148)</f>
        <v>3166</v>
      </c>
      <c r="H130" s="132">
        <f>SUM(H131:H148)</f>
        <v>3166</v>
      </c>
      <c r="I130" s="128"/>
    </row>
    <row r="131" spans="1:9" ht="15" x14ac:dyDescent="0.2">
      <c r="A131" s="178">
        <v>1</v>
      </c>
      <c r="B131" s="62" t="s">
        <v>52</v>
      </c>
      <c r="C131" s="107">
        <f t="shared" ref="C131:C146" si="10">E131+F131+G131</f>
        <v>2000</v>
      </c>
      <c r="D131" s="118"/>
      <c r="E131" s="118"/>
      <c r="F131" s="118">
        <v>225</v>
      </c>
      <c r="G131" s="107">
        <f t="shared" ref="G131:G146" si="11">H131+I131</f>
        <v>1775</v>
      </c>
      <c r="H131" s="118">
        <v>1775</v>
      </c>
      <c r="I131" s="94"/>
    </row>
    <row r="132" spans="1:9" ht="15" x14ac:dyDescent="0.2">
      <c r="A132" s="178">
        <v>2</v>
      </c>
      <c r="B132" s="62" t="s">
        <v>58</v>
      </c>
      <c r="C132" s="107">
        <f t="shared" si="10"/>
        <v>235</v>
      </c>
      <c r="D132" s="118"/>
      <c r="E132" s="118"/>
      <c r="F132" s="118">
        <v>175</v>
      </c>
      <c r="G132" s="107">
        <f t="shared" si="11"/>
        <v>60</v>
      </c>
      <c r="H132" s="118">
        <v>60</v>
      </c>
      <c r="I132" s="94"/>
    </row>
    <row r="133" spans="1:9" ht="15" x14ac:dyDescent="0.2">
      <c r="A133" s="178">
        <v>3</v>
      </c>
      <c r="B133" s="62" t="s">
        <v>56</v>
      </c>
      <c r="C133" s="107">
        <f t="shared" si="10"/>
        <v>76</v>
      </c>
      <c r="D133" s="139"/>
      <c r="E133" s="139"/>
      <c r="F133" s="139"/>
      <c r="G133" s="107">
        <f t="shared" si="11"/>
        <v>76</v>
      </c>
      <c r="H133" s="139">
        <v>76</v>
      </c>
      <c r="I133" s="94"/>
    </row>
    <row r="134" spans="1:9" ht="15" x14ac:dyDescent="0.2">
      <c r="A134" s="179">
        <v>4</v>
      </c>
      <c r="B134" s="288" t="s">
        <v>125</v>
      </c>
      <c r="C134" s="107">
        <f t="shared" si="10"/>
        <v>620</v>
      </c>
      <c r="D134" s="139"/>
      <c r="E134" s="139"/>
      <c r="F134" s="139">
        <v>165</v>
      </c>
      <c r="G134" s="107">
        <f t="shared" si="11"/>
        <v>455</v>
      </c>
      <c r="H134" s="139">
        <v>455</v>
      </c>
      <c r="I134" s="94"/>
    </row>
    <row r="135" spans="1:9" ht="15" x14ac:dyDescent="0.2">
      <c r="A135" s="179">
        <v>5</v>
      </c>
      <c r="B135" s="62" t="s">
        <v>71</v>
      </c>
      <c r="C135" s="107">
        <f t="shared" si="10"/>
        <v>18</v>
      </c>
      <c r="D135" s="92"/>
      <c r="E135" s="92"/>
      <c r="F135" s="92"/>
      <c r="G135" s="107">
        <f t="shared" si="11"/>
        <v>18</v>
      </c>
      <c r="H135" s="92">
        <v>18</v>
      </c>
      <c r="I135" s="52"/>
    </row>
    <row r="136" spans="1:9" ht="15" x14ac:dyDescent="0.2">
      <c r="A136" s="179">
        <v>6</v>
      </c>
      <c r="B136" s="62" t="s">
        <v>76</v>
      </c>
      <c r="C136" s="107">
        <f t="shared" si="10"/>
        <v>70</v>
      </c>
      <c r="D136" s="92"/>
      <c r="E136" s="92"/>
      <c r="F136" s="92"/>
      <c r="G136" s="107">
        <f t="shared" si="11"/>
        <v>70</v>
      </c>
      <c r="H136" s="92">
        <v>70</v>
      </c>
      <c r="I136" s="52"/>
    </row>
    <row r="137" spans="1:9" ht="18.75" customHeight="1" x14ac:dyDescent="0.2">
      <c r="A137" s="179">
        <v>7</v>
      </c>
      <c r="B137" s="62" t="s">
        <v>66</v>
      </c>
      <c r="C137" s="107">
        <f t="shared" si="10"/>
        <v>150</v>
      </c>
      <c r="D137" s="92"/>
      <c r="E137" s="92"/>
      <c r="F137" s="92"/>
      <c r="G137" s="107">
        <f t="shared" si="11"/>
        <v>150</v>
      </c>
      <c r="H137" s="92">
        <v>150</v>
      </c>
      <c r="I137" s="52"/>
    </row>
    <row r="138" spans="1:9" ht="15" x14ac:dyDescent="0.2">
      <c r="A138" s="179">
        <v>8</v>
      </c>
      <c r="B138" s="246" t="s">
        <v>101</v>
      </c>
      <c r="C138" s="107">
        <f t="shared" si="10"/>
        <v>60</v>
      </c>
      <c r="D138" s="92"/>
      <c r="E138" s="92"/>
      <c r="F138" s="92"/>
      <c r="G138" s="107">
        <f t="shared" si="11"/>
        <v>60</v>
      </c>
      <c r="H138" s="92">
        <v>60</v>
      </c>
      <c r="I138" s="52"/>
    </row>
    <row r="139" spans="1:9" ht="15" x14ac:dyDescent="0.2">
      <c r="A139" s="179">
        <v>9</v>
      </c>
      <c r="B139" s="18" t="s">
        <v>103</v>
      </c>
      <c r="C139" s="107">
        <f t="shared" si="10"/>
        <v>9</v>
      </c>
      <c r="D139" s="92"/>
      <c r="E139" s="92"/>
      <c r="F139" s="92"/>
      <c r="G139" s="107">
        <f t="shared" si="11"/>
        <v>9</v>
      </c>
      <c r="H139" s="92">
        <v>9</v>
      </c>
      <c r="I139" s="52"/>
    </row>
    <row r="140" spans="1:9" ht="15" x14ac:dyDescent="0.2">
      <c r="A140" s="289">
        <v>10</v>
      </c>
      <c r="B140" s="18" t="s">
        <v>108</v>
      </c>
      <c r="C140" s="107">
        <f t="shared" si="10"/>
        <v>3</v>
      </c>
      <c r="D140" s="92"/>
      <c r="E140" s="92"/>
      <c r="F140" s="92"/>
      <c r="G140" s="107">
        <f t="shared" si="11"/>
        <v>3</v>
      </c>
      <c r="H140" s="92">
        <v>3</v>
      </c>
      <c r="I140" s="52"/>
    </row>
    <row r="141" spans="1:9" ht="15.75" customHeight="1" x14ac:dyDescent="0.2">
      <c r="A141" s="289">
        <v>11</v>
      </c>
      <c r="B141" s="19" t="s">
        <v>141</v>
      </c>
      <c r="C141" s="107">
        <f t="shared" si="10"/>
        <v>130</v>
      </c>
      <c r="D141" s="107"/>
      <c r="E141" s="107"/>
      <c r="F141" s="107"/>
      <c r="G141" s="107">
        <f t="shared" si="11"/>
        <v>130</v>
      </c>
      <c r="H141" s="107">
        <v>130</v>
      </c>
      <c r="I141" s="52"/>
    </row>
    <row r="142" spans="1:9" ht="15.75" customHeight="1" x14ac:dyDescent="0.2">
      <c r="A142" s="290">
        <v>12</v>
      </c>
      <c r="B142" s="19" t="s">
        <v>126</v>
      </c>
      <c r="C142" s="107">
        <f t="shared" si="10"/>
        <v>78</v>
      </c>
      <c r="D142" s="97"/>
      <c r="E142" s="97"/>
      <c r="F142" s="97"/>
      <c r="G142" s="107">
        <f t="shared" si="11"/>
        <v>78</v>
      </c>
      <c r="H142" s="97">
        <v>78</v>
      </c>
      <c r="I142" s="42"/>
    </row>
    <row r="143" spans="1:9" ht="15.75" customHeight="1" x14ac:dyDescent="0.2">
      <c r="A143" s="290">
        <v>13</v>
      </c>
      <c r="B143" s="19" t="s">
        <v>127</v>
      </c>
      <c r="C143" s="107">
        <f t="shared" si="10"/>
        <v>70</v>
      </c>
      <c r="D143" s="97"/>
      <c r="E143" s="97"/>
      <c r="F143" s="97"/>
      <c r="G143" s="107">
        <f t="shared" si="11"/>
        <v>70</v>
      </c>
      <c r="H143" s="97">
        <v>70</v>
      </c>
      <c r="I143" s="42"/>
    </row>
    <row r="144" spans="1:9" ht="15.75" customHeight="1" x14ac:dyDescent="0.2">
      <c r="A144" s="291">
        <v>14</v>
      </c>
      <c r="B144" s="195" t="s">
        <v>128</v>
      </c>
      <c r="C144" s="107">
        <f t="shared" si="10"/>
        <v>72</v>
      </c>
      <c r="D144" s="97"/>
      <c r="E144" s="97"/>
      <c r="F144" s="97"/>
      <c r="G144" s="107">
        <f t="shared" si="11"/>
        <v>72</v>
      </c>
      <c r="H144" s="97">
        <v>72</v>
      </c>
      <c r="I144" s="42"/>
    </row>
    <row r="145" spans="1:9" ht="15.75" customHeight="1" x14ac:dyDescent="0.2">
      <c r="A145" s="291">
        <v>15</v>
      </c>
      <c r="B145" s="195" t="s">
        <v>129</v>
      </c>
      <c r="C145" s="107">
        <f t="shared" si="10"/>
        <v>80</v>
      </c>
      <c r="D145" s="97"/>
      <c r="E145" s="97"/>
      <c r="F145" s="97"/>
      <c r="G145" s="107">
        <f t="shared" si="11"/>
        <v>80</v>
      </c>
      <c r="H145" s="97">
        <v>80</v>
      </c>
      <c r="I145" s="42"/>
    </row>
    <row r="146" spans="1:9" ht="15.75" customHeight="1" x14ac:dyDescent="0.2">
      <c r="A146" s="291">
        <v>16</v>
      </c>
      <c r="B146" s="42" t="s">
        <v>142</v>
      </c>
      <c r="C146" s="107">
        <f t="shared" si="10"/>
        <v>60</v>
      </c>
      <c r="D146" s="97"/>
      <c r="E146" s="97"/>
      <c r="F146" s="97"/>
      <c r="G146" s="107">
        <f t="shared" si="11"/>
        <v>60</v>
      </c>
      <c r="H146" s="97">
        <v>60</v>
      </c>
      <c r="I146" s="42"/>
    </row>
    <row r="147" spans="1:9" ht="15.75" customHeight="1" x14ac:dyDescent="0.2">
      <c r="A147" s="291"/>
      <c r="B147" s="42"/>
      <c r="C147" s="97"/>
      <c r="D147" s="97"/>
      <c r="E147" s="97"/>
      <c r="F147" s="97"/>
      <c r="G147" s="97"/>
      <c r="H147" s="97"/>
      <c r="I147" s="42"/>
    </row>
    <row r="148" spans="1:9" ht="15.75" customHeight="1" thickBot="1" x14ac:dyDescent="0.25">
      <c r="A148" s="292"/>
      <c r="B148" s="42"/>
      <c r="C148" s="97"/>
      <c r="D148" s="97"/>
      <c r="E148" s="97"/>
      <c r="F148" s="97"/>
      <c r="G148" s="97"/>
      <c r="H148" s="97"/>
      <c r="I148" s="42"/>
    </row>
    <row r="149" spans="1:9" ht="16.5" thickBot="1" x14ac:dyDescent="0.3">
      <c r="A149" s="203" t="s">
        <v>26</v>
      </c>
      <c r="B149" s="130" t="s">
        <v>32</v>
      </c>
      <c r="C149" s="132">
        <f>E149+F149+G149</f>
        <v>515</v>
      </c>
      <c r="D149" s="127"/>
      <c r="E149" s="132">
        <f>SUM(E150:E153)</f>
        <v>0</v>
      </c>
      <c r="F149" s="132">
        <f>SUM(F150:F153)</f>
        <v>0</v>
      </c>
      <c r="G149" s="132">
        <f>SUM(G150:G153)</f>
        <v>515</v>
      </c>
      <c r="H149" s="132">
        <f>SUM(H150:H153)</f>
        <v>481.3</v>
      </c>
      <c r="I149" s="132">
        <f>SUM(I150:I153)</f>
        <v>33.700000000000003</v>
      </c>
    </row>
    <row r="150" spans="1:9" ht="16.5" customHeight="1" x14ac:dyDescent="0.2">
      <c r="A150" s="181">
        <v>1</v>
      </c>
      <c r="B150" s="170" t="s">
        <v>60</v>
      </c>
      <c r="C150" s="107">
        <f>E150+F150+G150</f>
        <v>356.3</v>
      </c>
      <c r="D150" s="118"/>
      <c r="E150" s="118"/>
      <c r="F150" s="118"/>
      <c r="G150" s="107">
        <f>H150+I150</f>
        <v>356.3</v>
      </c>
      <c r="H150" s="129">
        <v>356.3</v>
      </c>
      <c r="I150" s="94"/>
    </row>
    <row r="151" spans="1:9" ht="16.5" customHeight="1" x14ac:dyDescent="0.2">
      <c r="A151" s="182">
        <v>2</v>
      </c>
      <c r="B151" s="18" t="s">
        <v>130</v>
      </c>
      <c r="C151" s="107">
        <f>E151+F151+G151</f>
        <v>70</v>
      </c>
      <c r="D151" s="118"/>
      <c r="E151" s="118"/>
      <c r="F151" s="118"/>
      <c r="G151" s="92">
        <v>70</v>
      </c>
      <c r="H151" s="129">
        <v>70</v>
      </c>
      <c r="I151" s="94"/>
    </row>
    <row r="152" spans="1:9" ht="16.5" customHeight="1" x14ac:dyDescent="0.2">
      <c r="A152" s="293">
        <v>3</v>
      </c>
      <c r="B152" s="294" t="s">
        <v>131</v>
      </c>
      <c r="C152" s="107">
        <f>E152+F152+G152</f>
        <v>55</v>
      </c>
      <c r="D152" s="295"/>
      <c r="E152" s="295"/>
      <c r="F152" s="295"/>
      <c r="G152" s="296">
        <f>H152+I152</f>
        <v>55</v>
      </c>
      <c r="H152" s="297">
        <v>55</v>
      </c>
      <c r="I152" s="94"/>
    </row>
    <row r="153" spans="1:9" ht="15" customHeight="1" thickBot="1" x14ac:dyDescent="0.25">
      <c r="A153" s="64">
        <v>4</v>
      </c>
      <c r="B153" s="42" t="s">
        <v>159</v>
      </c>
      <c r="C153" s="107">
        <f>E153+F153+G153</f>
        <v>33.700000000000003</v>
      </c>
      <c r="D153" s="97"/>
      <c r="E153" s="97"/>
      <c r="F153" s="97"/>
      <c r="G153" s="296">
        <f>H153+I153</f>
        <v>33.700000000000003</v>
      </c>
      <c r="H153" s="97"/>
      <c r="I153" s="326">
        <v>33.700000000000003</v>
      </c>
    </row>
    <row r="154" spans="1:9" ht="15" customHeight="1" thickBot="1" x14ac:dyDescent="0.3">
      <c r="A154" s="134" t="s">
        <v>27</v>
      </c>
      <c r="B154" s="162" t="s">
        <v>50</v>
      </c>
      <c r="C154" s="163">
        <f>E154+F154+G154+D154</f>
        <v>322</v>
      </c>
      <c r="D154" s="126">
        <f t="shared" ref="D154:I154" si="12">SUM(D155:D157)</f>
        <v>0</v>
      </c>
      <c r="E154" s="126">
        <f t="shared" si="12"/>
        <v>0</v>
      </c>
      <c r="F154" s="126">
        <f t="shared" si="12"/>
        <v>0</v>
      </c>
      <c r="G154" s="126">
        <f t="shared" si="12"/>
        <v>322</v>
      </c>
      <c r="H154" s="126">
        <f>SUM(H155:H157)</f>
        <v>322</v>
      </c>
      <c r="I154" s="126">
        <f t="shared" si="12"/>
        <v>0</v>
      </c>
    </row>
    <row r="155" spans="1:9" ht="15" customHeight="1" x14ac:dyDescent="0.25">
      <c r="A155" s="178">
        <v>1</v>
      </c>
      <c r="B155" s="170" t="s">
        <v>53</v>
      </c>
      <c r="C155" s="107">
        <f>E155+F155+G155</f>
        <v>197</v>
      </c>
      <c r="D155" s="118"/>
      <c r="E155" s="118"/>
      <c r="F155" s="118"/>
      <c r="G155" s="107">
        <f>H155+I155</f>
        <v>197</v>
      </c>
      <c r="H155" s="118">
        <v>197</v>
      </c>
      <c r="I155" s="133"/>
    </row>
    <row r="156" spans="1:9" ht="15" customHeight="1" x14ac:dyDescent="0.25">
      <c r="A156" s="178">
        <v>2</v>
      </c>
      <c r="B156" s="170" t="s">
        <v>132</v>
      </c>
      <c r="C156" s="107">
        <f>E156+F156+G156</f>
        <v>25</v>
      </c>
      <c r="D156" s="118"/>
      <c r="E156" s="118"/>
      <c r="F156" s="118"/>
      <c r="G156" s="107">
        <f>H156+I156</f>
        <v>25</v>
      </c>
      <c r="H156" s="118">
        <v>25</v>
      </c>
      <c r="I156" s="133"/>
    </row>
    <row r="157" spans="1:9" ht="15" customHeight="1" x14ac:dyDescent="0.25">
      <c r="A157" s="182">
        <v>3</v>
      </c>
      <c r="B157" s="168" t="s">
        <v>158</v>
      </c>
      <c r="C157" s="107">
        <f>E157+F157+G157</f>
        <v>100</v>
      </c>
      <c r="D157" s="107"/>
      <c r="E157" s="107"/>
      <c r="F157" s="107"/>
      <c r="G157" s="107">
        <f>H157+I157</f>
        <v>100</v>
      </c>
      <c r="H157" s="107">
        <v>100</v>
      </c>
      <c r="I157" s="54"/>
    </row>
    <row r="158" spans="1:9" ht="15" customHeight="1" x14ac:dyDescent="0.25">
      <c r="A158" s="206"/>
      <c r="B158" s="10"/>
      <c r="C158" s="101"/>
      <c r="D158" s="101"/>
      <c r="E158" s="101"/>
      <c r="F158" s="101"/>
      <c r="G158" s="101"/>
      <c r="H158" s="101"/>
      <c r="I158" s="49"/>
    </row>
    <row r="159" spans="1:9" ht="15" customHeight="1" x14ac:dyDescent="0.25">
      <c r="A159" s="206"/>
      <c r="B159" s="10"/>
      <c r="C159" s="101"/>
      <c r="D159" s="101"/>
      <c r="E159" s="101"/>
      <c r="F159" s="101"/>
      <c r="G159" s="101"/>
      <c r="H159" s="101"/>
      <c r="I159" s="49"/>
    </row>
    <row r="160" spans="1:9" ht="15" customHeight="1" x14ac:dyDescent="0.25">
      <c r="A160" s="206"/>
      <c r="B160" s="10"/>
      <c r="C160" s="101"/>
      <c r="D160" s="101"/>
      <c r="E160" s="101"/>
      <c r="F160" s="101"/>
      <c r="G160" s="101"/>
      <c r="H160" s="101"/>
      <c r="I160" s="49"/>
    </row>
    <row r="161" spans="1:13" ht="15" customHeight="1" x14ac:dyDescent="0.25">
      <c r="A161" s="206"/>
      <c r="B161" s="10"/>
      <c r="C161" s="101"/>
      <c r="D161" s="101"/>
      <c r="E161" s="101"/>
      <c r="F161" s="101"/>
      <c r="G161" s="101"/>
      <c r="H161" s="101"/>
      <c r="I161" s="49"/>
    </row>
    <row r="162" spans="1:13" ht="15" customHeight="1" x14ac:dyDescent="0.25">
      <c r="A162" s="206"/>
      <c r="B162" s="10"/>
      <c r="C162" s="101"/>
      <c r="D162" s="101"/>
      <c r="E162" s="101"/>
      <c r="F162" s="101"/>
      <c r="G162" s="101"/>
      <c r="H162" s="101"/>
      <c r="I162" s="49"/>
    </row>
    <row r="163" spans="1:13" ht="15" customHeight="1" x14ac:dyDescent="0.25">
      <c r="A163" s="206"/>
      <c r="B163" s="10"/>
      <c r="C163" s="101"/>
      <c r="D163" s="101"/>
      <c r="E163" s="101"/>
      <c r="F163" s="101"/>
      <c r="G163" s="101"/>
      <c r="H163" s="101"/>
      <c r="I163" s="49"/>
    </row>
    <row r="164" spans="1:13" ht="15" customHeight="1" x14ac:dyDescent="0.25">
      <c r="A164" s="206"/>
      <c r="B164" s="10"/>
      <c r="C164" s="101"/>
      <c r="D164" s="101"/>
      <c r="E164" s="101"/>
      <c r="F164" s="101"/>
      <c r="G164" s="101"/>
      <c r="H164" s="101"/>
      <c r="I164" s="49"/>
    </row>
    <row r="165" spans="1:13" ht="15" customHeight="1" x14ac:dyDescent="0.25">
      <c r="A165" s="206"/>
      <c r="B165" s="10"/>
      <c r="C165" s="101"/>
      <c r="D165" s="101"/>
      <c r="E165" s="101"/>
      <c r="F165" s="101"/>
      <c r="G165" s="101"/>
      <c r="H165" s="101"/>
      <c r="I165" s="49"/>
    </row>
    <row r="166" spans="1:13" ht="15" customHeight="1" x14ac:dyDescent="0.25">
      <c r="A166" s="206"/>
      <c r="B166" s="10"/>
      <c r="C166" s="101"/>
      <c r="D166" s="101"/>
      <c r="E166" s="101"/>
      <c r="F166" s="101"/>
      <c r="G166" s="101"/>
      <c r="H166" s="101"/>
      <c r="I166" s="49"/>
    </row>
    <row r="167" spans="1:13" ht="15" customHeight="1" x14ac:dyDescent="0.25">
      <c r="A167" s="206"/>
      <c r="B167" s="10"/>
      <c r="C167" s="101"/>
      <c r="D167" s="101"/>
      <c r="E167" s="101"/>
      <c r="F167" s="101"/>
      <c r="G167" s="101"/>
      <c r="H167" s="101"/>
      <c r="I167" s="49"/>
    </row>
    <row r="168" spans="1:13" ht="15" customHeight="1" x14ac:dyDescent="0.25">
      <c r="A168" s="206"/>
      <c r="B168" s="10"/>
      <c r="C168" s="101"/>
      <c r="D168" s="101"/>
      <c r="E168" s="101"/>
      <c r="F168" s="101"/>
      <c r="G168" s="101"/>
      <c r="H168" s="101"/>
      <c r="I168" s="49"/>
    </row>
    <row r="169" spans="1:13" ht="15.75" x14ac:dyDescent="0.25">
      <c r="A169" s="44"/>
      <c r="B169" s="10"/>
      <c r="C169" s="101"/>
      <c r="D169" s="101"/>
      <c r="E169" s="101"/>
      <c r="F169" s="101"/>
      <c r="G169" s="101"/>
      <c r="H169" s="101"/>
      <c r="I169" s="49"/>
    </row>
    <row r="170" spans="1:13" s="7" customFormat="1" ht="16.5" thickBot="1" x14ac:dyDescent="0.3">
      <c r="A170" s="11"/>
      <c r="B170" s="154" t="s">
        <v>36</v>
      </c>
      <c r="C170" s="101"/>
      <c r="D170" s="101"/>
      <c r="E170" s="101"/>
      <c r="F170" s="101"/>
      <c r="G170" s="101"/>
      <c r="H170" s="101"/>
      <c r="I170" s="44"/>
    </row>
    <row r="171" spans="1:13" ht="15.75" x14ac:dyDescent="0.25">
      <c r="A171" s="86"/>
      <c r="B171" s="73" t="s">
        <v>29</v>
      </c>
      <c r="C171" s="119"/>
      <c r="D171" s="105"/>
      <c r="E171" s="105"/>
      <c r="F171" s="105"/>
      <c r="G171" s="74"/>
      <c r="H171" s="74"/>
      <c r="I171" s="50"/>
    </row>
    <row r="172" spans="1:13" ht="15.75" x14ac:dyDescent="0.25">
      <c r="A172" s="87"/>
      <c r="B172" s="88" t="s">
        <v>24</v>
      </c>
      <c r="C172" s="120">
        <f>E172+F172+G172</f>
        <v>6217</v>
      </c>
      <c r="D172" s="107"/>
      <c r="E172" s="120">
        <f>E174</f>
        <v>0</v>
      </c>
      <c r="F172" s="120">
        <f>F174+F180+F184</f>
        <v>0</v>
      </c>
      <c r="G172" s="89">
        <f>G174+G180+G184</f>
        <v>6217</v>
      </c>
      <c r="H172" s="89">
        <f>H174+H180+H184</f>
        <v>6217</v>
      </c>
      <c r="I172" s="214">
        <f>I174+I180+I184</f>
        <v>0</v>
      </c>
    </row>
    <row r="173" spans="1:13" ht="16.5" thickBot="1" x14ac:dyDescent="0.3">
      <c r="A173" s="9"/>
      <c r="B173" s="75"/>
      <c r="C173" s="147"/>
      <c r="D173" s="106"/>
      <c r="E173" s="106"/>
      <c r="F173" s="106"/>
      <c r="G173" s="90"/>
      <c r="H173" s="90"/>
      <c r="I173" s="51"/>
    </row>
    <row r="174" spans="1:13" ht="16.5" thickBot="1" x14ac:dyDescent="0.3">
      <c r="A174" s="136" t="s">
        <v>25</v>
      </c>
      <c r="B174" s="124" t="s">
        <v>37</v>
      </c>
      <c r="C174" s="149">
        <f>E174+F174+G174</f>
        <v>1310</v>
      </c>
      <c r="D174" s="148"/>
      <c r="E174" s="137">
        <f>SUM(E175:E179)</f>
        <v>0</v>
      </c>
      <c r="F174" s="137">
        <f>SUM(F175:F179)</f>
        <v>0</v>
      </c>
      <c r="G174" s="137">
        <f>SUM(G175:G179)</f>
        <v>1310</v>
      </c>
      <c r="H174" s="138">
        <f>SUM(H175:H179)</f>
        <v>1310</v>
      </c>
      <c r="I174" s="128"/>
    </row>
    <row r="175" spans="1:13" ht="15.75" customHeight="1" x14ac:dyDescent="0.2">
      <c r="A175" s="183">
        <v>1</v>
      </c>
      <c r="B175" s="76" t="s">
        <v>133</v>
      </c>
      <c r="C175" s="107">
        <f>E175+F175+G175</f>
        <v>150</v>
      </c>
      <c r="D175" s="118"/>
      <c r="E175" s="118"/>
      <c r="F175" s="118"/>
      <c r="G175" s="107">
        <v>150</v>
      </c>
      <c r="H175" s="135">
        <v>150</v>
      </c>
      <c r="I175" s="94"/>
    </row>
    <row r="176" spans="1:13" ht="15" x14ac:dyDescent="0.2">
      <c r="A176" s="168">
        <v>2</v>
      </c>
      <c r="B176" s="18" t="s">
        <v>54</v>
      </c>
      <c r="C176" s="107">
        <f>E176+F176+G176</f>
        <v>670</v>
      </c>
      <c r="D176" s="107"/>
      <c r="E176" s="107"/>
      <c r="F176" s="107"/>
      <c r="G176" s="107">
        <f>H176+I176</f>
        <v>670</v>
      </c>
      <c r="H176" s="107">
        <v>670</v>
      </c>
      <c r="I176" s="18"/>
      <c r="J176" s="2"/>
      <c r="K176" s="2"/>
      <c r="L176" s="2"/>
      <c r="M176" s="2"/>
    </row>
    <row r="177" spans="1:13" ht="15" x14ac:dyDescent="0.2">
      <c r="A177" s="168">
        <v>3</v>
      </c>
      <c r="B177" s="18" t="s">
        <v>70</v>
      </c>
      <c r="C177" s="107">
        <f>E177+F177+G177</f>
        <v>420</v>
      </c>
      <c r="D177" s="107"/>
      <c r="E177" s="107"/>
      <c r="F177" s="107"/>
      <c r="G177" s="107">
        <f>H177+I177</f>
        <v>420</v>
      </c>
      <c r="H177" s="107">
        <v>420</v>
      </c>
      <c r="I177" s="173"/>
      <c r="J177" s="2"/>
      <c r="K177" s="2"/>
      <c r="L177" s="2"/>
      <c r="M177" s="2"/>
    </row>
    <row r="178" spans="1:13" ht="30" x14ac:dyDescent="0.2">
      <c r="A178" s="168">
        <v>4</v>
      </c>
      <c r="B178" s="303" t="s">
        <v>135</v>
      </c>
      <c r="C178" s="107">
        <f>E178+F178+G178</f>
        <v>70</v>
      </c>
      <c r="D178" s="107"/>
      <c r="E178" s="107"/>
      <c r="F178" s="107"/>
      <c r="G178" s="107">
        <f>H178+I178</f>
        <v>70</v>
      </c>
      <c r="H178" s="107">
        <v>70</v>
      </c>
      <c r="I178" s="173"/>
      <c r="J178" s="2"/>
      <c r="K178" s="2"/>
      <c r="L178" s="2"/>
      <c r="M178" s="2"/>
    </row>
    <row r="179" spans="1:13" ht="14.25" x14ac:dyDescent="0.2">
      <c r="A179" s="168"/>
      <c r="B179" s="172"/>
      <c r="C179" s="172"/>
      <c r="D179" s="172"/>
      <c r="E179" s="172"/>
      <c r="F179" s="172"/>
      <c r="G179" s="172"/>
      <c r="H179" s="172"/>
      <c r="I179" s="172"/>
      <c r="J179" s="2"/>
      <c r="K179" s="2"/>
      <c r="L179" s="2"/>
      <c r="M179" s="2"/>
    </row>
    <row r="180" spans="1:13" ht="16.5" thickBot="1" x14ac:dyDescent="0.3">
      <c r="A180" s="298" t="s">
        <v>26</v>
      </c>
      <c r="B180" s="25" t="s">
        <v>32</v>
      </c>
      <c r="C180" s="299">
        <f t="shared" ref="C180:C185" si="13">E180+F180+G180</f>
        <v>4837</v>
      </c>
      <c r="D180" s="100"/>
      <c r="E180" s="300">
        <f>SUM(E181:E183)</f>
        <v>0</v>
      </c>
      <c r="F180" s="300">
        <f>SUM(F181:F183)</f>
        <v>0</v>
      </c>
      <c r="G180" s="301">
        <f>SUM(G181:G183)</f>
        <v>4837</v>
      </c>
      <c r="H180" s="300">
        <f>SUM(H181:H183)</f>
        <v>4837</v>
      </c>
      <c r="I180" s="302">
        <f>SUM(I181:I181)</f>
        <v>0</v>
      </c>
      <c r="J180" s="2"/>
      <c r="K180" s="2"/>
      <c r="L180" s="2"/>
      <c r="M180" s="2"/>
    </row>
    <row r="181" spans="1:13" ht="42.75" customHeight="1" x14ac:dyDescent="0.2">
      <c r="A181" s="222">
        <v>1</v>
      </c>
      <c r="B181" s="223" t="s">
        <v>134</v>
      </c>
      <c r="C181" s="118">
        <f t="shared" si="13"/>
        <v>4700</v>
      </c>
      <c r="D181" s="105"/>
      <c r="E181" s="224"/>
      <c r="F181" s="105"/>
      <c r="G181" s="118">
        <f>H181+I181</f>
        <v>4700</v>
      </c>
      <c r="H181" s="224">
        <v>4700</v>
      </c>
      <c r="I181" s="50"/>
      <c r="J181" s="2"/>
      <c r="K181" s="2"/>
      <c r="L181" s="2"/>
      <c r="M181" s="2"/>
    </row>
    <row r="182" spans="1:13" ht="33.75" customHeight="1" x14ac:dyDescent="0.2">
      <c r="A182" s="68">
        <v>2</v>
      </c>
      <c r="B182" s="303" t="s">
        <v>146</v>
      </c>
      <c r="C182" s="97">
        <f t="shared" si="13"/>
        <v>20</v>
      </c>
      <c r="D182" s="97"/>
      <c r="E182" s="97"/>
      <c r="F182" s="97"/>
      <c r="G182" s="97">
        <f>H182+I182</f>
        <v>20</v>
      </c>
      <c r="H182" s="97">
        <v>20</v>
      </c>
      <c r="I182" s="45"/>
      <c r="J182" s="2"/>
      <c r="K182" s="2"/>
      <c r="L182" s="2"/>
      <c r="M182" s="2"/>
    </row>
    <row r="183" spans="1:13" ht="15.75" thickBot="1" x14ac:dyDescent="0.25">
      <c r="A183" s="64">
        <v>3</v>
      </c>
      <c r="B183" s="303" t="s">
        <v>149</v>
      </c>
      <c r="C183" s="97">
        <f t="shared" si="13"/>
        <v>117</v>
      </c>
      <c r="D183" s="97"/>
      <c r="E183" s="97"/>
      <c r="F183" s="97"/>
      <c r="G183" s="97">
        <f>H183+I183</f>
        <v>117</v>
      </c>
      <c r="H183" s="97">
        <v>117</v>
      </c>
      <c r="I183" s="97"/>
      <c r="J183" s="2"/>
      <c r="K183" s="2"/>
      <c r="L183" s="2"/>
      <c r="M183" s="2"/>
    </row>
    <row r="184" spans="1:13" ht="16.5" thickBot="1" x14ac:dyDescent="0.3">
      <c r="A184" s="134" t="s">
        <v>27</v>
      </c>
      <c r="B184" s="125" t="s">
        <v>50</v>
      </c>
      <c r="C184" s="126">
        <f t="shared" si="13"/>
        <v>70</v>
      </c>
      <c r="D184" s="127"/>
      <c r="E184" s="138">
        <f>SUM(E186:E187)</f>
        <v>0</v>
      </c>
      <c r="F184" s="127"/>
      <c r="G184" s="138">
        <f>SUM(G185:G186)</f>
        <v>70</v>
      </c>
      <c r="H184" s="138">
        <f>SUM(H185:H186)</f>
        <v>70</v>
      </c>
      <c r="I184" s="128"/>
      <c r="J184" s="2"/>
    </row>
    <row r="185" spans="1:13" ht="15.75" x14ac:dyDescent="0.25">
      <c r="A185" s="171">
        <v>1</v>
      </c>
      <c r="B185" s="19" t="s">
        <v>143</v>
      </c>
      <c r="C185" s="118">
        <f t="shared" si="13"/>
        <v>70</v>
      </c>
      <c r="D185" s="118"/>
      <c r="E185" s="95"/>
      <c r="F185" s="118"/>
      <c r="G185" s="118">
        <f>H185+I185</f>
        <v>70</v>
      </c>
      <c r="H185" s="118">
        <v>70</v>
      </c>
      <c r="I185" s="19"/>
      <c r="J185" s="2"/>
    </row>
    <row r="186" spans="1:13" ht="18" customHeight="1" x14ac:dyDescent="0.25">
      <c r="A186" s="171"/>
      <c r="B186" s="19"/>
      <c r="C186" s="139"/>
      <c r="D186" s="118"/>
      <c r="E186" s="95"/>
      <c r="F186" s="118"/>
      <c r="G186" s="118"/>
      <c r="H186" s="118"/>
      <c r="I186" s="19"/>
      <c r="J186" s="2"/>
    </row>
    <row r="187" spans="1:13" x14ac:dyDescent="0.2">
      <c r="A187" s="2"/>
      <c r="B187" s="2"/>
      <c r="C187" s="2"/>
      <c r="D187" s="4"/>
      <c r="E187" s="2"/>
      <c r="F187" s="2"/>
      <c r="G187" s="2"/>
      <c r="H187" s="2"/>
      <c r="I187" s="2"/>
      <c r="J187" s="4"/>
    </row>
    <row r="188" spans="1:13" ht="16.5" x14ac:dyDescent="0.2">
      <c r="A188" s="384" t="s">
        <v>136</v>
      </c>
      <c r="B188" s="384"/>
      <c r="C188" s="384"/>
      <c r="D188" s="384"/>
      <c r="E188" s="384"/>
      <c r="F188" s="384"/>
      <c r="G188" s="384"/>
      <c r="H188" s="384"/>
      <c r="I188" s="384"/>
      <c r="J188" s="4"/>
    </row>
    <row r="189" spans="1:13" ht="16.5" x14ac:dyDescent="0.25">
      <c r="A189" s="371" t="s">
        <v>77</v>
      </c>
      <c r="B189" s="371"/>
      <c r="C189" s="371"/>
      <c r="D189" s="371"/>
      <c r="E189" s="371"/>
      <c r="F189" s="371"/>
      <c r="G189" s="371"/>
      <c r="H189" s="371"/>
      <c r="I189" s="371"/>
      <c r="J189" s="4"/>
    </row>
    <row r="190" spans="1:13" ht="16.5" x14ac:dyDescent="0.25">
      <c r="A190" s="371" t="s">
        <v>78</v>
      </c>
      <c r="B190" s="371"/>
      <c r="C190" s="371"/>
      <c r="D190" s="371"/>
      <c r="E190" s="371"/>
      <c r="F190" s="371"/>
      <c r="G190" s="371"/>
      <c r="H190" s="371"/>
      <c r="I190" s="371"/>
      <c r="J190" s="4"/>
    </row>
    <row r="191" spans="1:13" ht="16.5" x14ac:dyDescent="0.25">
      <c r="A191" s="371"/>
      <c r="B191" s="371"/>
      <c r="C191" s="371"/>
      <c r="D191" s="371"/>
      <c r="E191" s="371"/>
      <c r="F191" s="371"/>
      <c r="G191" s="371"/>
      <c r="H191" s="371"/>
      <c r="I191" s="371"/>
      <c r="J191" s="2"/>
    </row>
    <row r="192" spans="1:13" x14ac:dyDescent="0.2">
      <c r="A192" s="3"/>
      <c r="B192" s="3" t="s">
        <v>67</v>
      </c>
      <c r="C192" s="3"/>
      <c r="D192" s="3"/>
      <c r="E192" s="2"/>
      <c r="F192" s="2"/>
      <c r="G192" s="2"/>
      <c r="H192" s="2"/>
      <c r="I192" s="2"/>
      <c r="J192" s="2"/>
    </row>
    <row r="193" spans="1:13" x14ac:dyDescent="0.2">
      <c r="A193" s="3"/>
      <c r="B193" s="3"/>
      <c r="C193" s="3"/>
      <c r="D193" s="3"/>
      <c r="E193" s="2"/>
      <c r="F193" s="2"/>
      <c r="G193" s="2"/>
      <c r="H193" s="2"/>
      <c r="I193" s="2"/>
      <c r="J193" s="2"/>
    </row>
    <row r="194" spans="1:13" x14ac:dyDescent="0.2">
      <c r="A194" s="3"/>
      <c r="B194" s="3"/>
      <c r="C194" s="3"/>
      <c r="D194" s="3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">
      <c r="A195" s="3"/>
      <c r="B195" s="3" t="s">
        <v>137</v>
      </c>
      <c r="C195" s="3"/>
      <c r="D195" s="3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">
      <c r="A196" s="3"/>
      <c r="B196" s="3"/>
      <c r="C196" s="3"/>
      <c r="D196" s="3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">
      <c r="A197" s="3"/>
      <c r="B197" s="3"/>
      <c r="C197" s="3"/>
      <c r="D197" s="3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">
      <c r="A198" s="3"/>
      <c r="B198" s="3"/>
      <c r="C198" s="3"/>
      <c r="D198" s="3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">
      <c r="A199" s="3"/>
      <c r="B199" s="3"/>
      <c r="C199" s="3"/>
      <c r="D199" s="3"/>
      <c r="E199" s="2"/>
      <c r="F199" s="4"/>
      <c r="G199" s="2"/>
      <c r="H199" s="2"/>
      <c r="I199" s="2"/>
      <c r="J199" s="2"/>
      <c r="K199" s="2"/>
      <c r="L199" s="2"/>
      <c r="M199" s="2"/>
    </row>
    <row r="200" spans="1:13" x14ac:dyDescent="0.2">
      <c r="E200" s="5"/>
      <c r="F200" s="2"/>
      <c r="G200" s="2"/>
      <c r="H200" s="2"/>
      <c r="I200" s="2"/>
      <c r="J200" s="2"/>
      <c r="K200" s="2"/>
      <c r="L200" s="2"/>
      <c r="M200" s="2"/>
    </row>
    <row r="201" spans="1:13" x14ac:dyDescent="0.2">
      <c r="E201" s="2"/>
      <c r="F201" s="5"/>
      <c r="G201" s="2"/>
      <c r="H201" s="2"/>
      <c r="I201" s="2"/>
      <c r="J201" s="2"/>
      <c r="K201" s="2"/>
      <c r="L201" s="2"/>
      <c r="M201" s="2"/>
    </row>
    <row r="202" spans="1:13" x14ac:dyDescent="0.2">
      <c r="E202" s="2"/>
      <c r="F202" s="5"/>
      <c r="G202" s="2"/>
      <c r="H202" s="2"/>
      <c r="I202" s="2"/>
      <c r="J202" s="2"/>
      <c r="K202" s="2"/>
      <c r="L202" s="2"/>
      <c r="M202" s="2"/>
    </row>
    <row r="203" spans="1:13" x14ac:dyDescent="0.2">
      <c r="E203" s="4"/>
      <c r="F203" s="4"/>
      <c r="G203" s="4"/>
      <c r="H203" s="4"/>
      <c r="I203" s="4"/>
      <c r="J203" s="2"/>
      <c r="K203" s="2"/>
      <c r="L203" s="2"/>
      <c r="M203" s="2"/>
    </row>
    <row r="204" spans="1:13" x14ac:dyDescent="0.2">
      <c r="E204" s="4"/>
      <c r="F204" s="4"/>
      <c r="G204" s="4"/>
      <c r="H204" s="4"/>
      <c r="I204" s="4"/>
      <c r="J204" s="2"/>
      <c r="K204" s="2"/>
      <c r="L204" s="2"/>
      <c r="M204" s="2"/>
    </row>
    <row r="205" spans="1:13" x14ac:dyDescent="0.2"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">
      <c r="E206" s="4"/>
      <c r="F206" s="4"/>
      <c r="G206" s="4"/>
      <c r="H206" s="4"/>
      <c r="I206" s="4"/>
      <c r="J206" s="2"/>
      <c r="K206" s="2"/>
      <c r="L206" s="2"/>
      <c r="M206" s="2"/>
    </row>
    <row r="207" spans="1:13" x14ac:dyDescent="0.2">
      <c r="E207" s="4"/>
      <c r="F207" s="4"/>
      <c r="G207" s="4"/>
      <c r="H207" s="4"/>
      <c r="I207" s="4"/>
      <c r="J207" s="2"/>
      <c r="K207" s="2"/>
      <c r="L207" s="2"/>
      <c r="M207" s="2"/>
    </row>
    <row r="208" spans="1:13" x14ac:dyDescent="0.2">
      <c r="E208" s="2"/>
      <c r="F208" s="2"/>
      <c r="G208" s="2"/>
      <c r="H208" s="2"/>
      <c r="I208" s="2"/>
    </row>
    <row r="209" spans="5:9" x14ac:dyDescent="0.2">
      <c r="E209" s="2"/>
      <c r="F209" s="2"/>
      <c r="G209" s="2"/>
      <c r="H209" s="2"/>
      <c r="I209" s="2"/>
    </row>
    <row r="210" spans="5:9" x14ac:dyDescent="0.2">
      <c r="E210" s="2"/>
      <c r="F210" s="2"/>
      <c r="G210" s="2"/>
      <c r="H210" s="2"/>
      <c r="I210" s="2"/>
    </row>
    <row r="211" spans="5:9" x14ac:dyDescent="0.2">
      <c r="E211" s="2"/>
      <c r="F211" s="2"/>
      <c r="G211" s="2"/>
      <c r="H211" s="2"/>
      <c r="I211" s="2"/>
    </row>
    <row r="212" spans="5:9" x14ac:dyDescent="0.2">
      <c r="E212" s="2"/>
      <c r="F212" s="2"/>
      <c r="G212" s="2"/>
      <c r="H212" s="2"/>
      <c r="I212" s="2"/>
    </row>
    <row r="213" spans="5:9" x14ac:dyDescent="0.2">
      <c r="E213" s="2"/>
      <c r="F213" s="2"/>
      <c r="G213" s="2"/>
      <c r="H213" s="2"/>
      <c r="I213" s="2"/>
    </row>
    <row r="214" spans="5:9" x14ac:dyDescent="0.2">
      <c r="E214" s="2"/>
      <c r="F214" s="2"/>
      <c r="G214" s="2"/>
      <c r="H214" s="2"/>
      <c r="I214" s="2"/>
    </row>
    <row r="215" spans="5:9" x14ac:dyDescent="0.2">
      <c r="E215" s="2"/>
      <c r="F215" s="2"/>
      <c r="G215" s="2"/>
      <c r="H215" s="2"/>
      <c r="I215" s="2"/>
    </row>
    <row r="216" spans="5:9" x14ac:dyDescent="0.2">
      <c r="E216" s="2"/>
      <c r="F216" s="2"/>
      <c r="G216" s="2"/>
      <c r="H216" s="2"/>
      <c r="I216" s="2"/>
    </row>
    <row r="217" spans="5:9" x14ac:dyDescent="0.2">
      <c r="E217" s="2"/>
      <c r="F217" s="2"/>
      <c r="G217" s="2"/>
      <c r="H217" s="2"/>
      <c r="I217" s="2"/>
    </row>
    <row r="218" spans="5:9" x14ac:dyDescent="0.2">
      <c r="E218" s="2"/>
      <c r="F218" s="2"/>
      <c r="G218" s="2"/>
      <c r="H218" s="2"/>
      <c r="I218" s="2"/>
    </row>
    <row r="219" spans="5:9" x14ac:dyDescent="0.2">
      <c r="E219" s="2"/>
      <c r="F219" s="2"/>
      <c r="G219" s="2"/>
      <c r="H219" s="2"/>
      <c r="I219" s="2"/>
    </row>
    <row r="220" spans="5:9" x14ac:dyDescent="0.2">
      <c r="E220" s="2"/>
      <c r="F220" s="2"/>
      <c r="G220" s="2"/>
      <c r="H220" s="2"/>
      <c r="I220" s="2"/>
    </row>
    <row r="221" spans="5:9" x14ac:dyDescent="0.2">
      <c r="E221" s="2"/>
      <c r="F221" s="2"/>
      <c r="G221" s="2"/>
      <c r="H221" s="2"/>
      <c r="I221" s="2"/>
    </row>
    <row r="222" spans="5:9" x14ac:dyDescent="0.2">
      <c r="E222" s="2"/>
      <c r="F222" s="2"/>
      <c r="G222" s="2"/>
      <c r="H222" s="2"/>
      <c r="I222" s="2"/>
    </row>
    <row r="223" spans="5:9" x14ac:dyDescent="0.2">
      <c r="E223" s="2"/>
      <c r="F223" s="2"/>
      <c r="G223" s="2"/>
      <c r="H223" s="2"/>
      <c r="I223" s="2"/>
    </row>
    <row r="224" spans="5:9" x14ac:dyDescent="0.2">
      <c r="E224" s="2"/>
      <c r="F224" s="2"/>
      <c r="G224" s="2"/>
      <c r="H224" s="2"/>
      <c r="I224" s="2"/>
    </row>
  </sheetData>
  <mergeCells count="37">
    <mergeCell ref="A188:I188"/>
    <mergeCell ref="A189:I189"/>
    <mergeCell ref="A190:I190"/>
    <mergeCell ref="A191:I191"/>
    <mergeCell ref="I22:I23"/>
    <mergeCell ref="C24:C25"/>
    <mergeCell ref="D24:D25"/>
    <mergeCell ref="E24:E25"/>
    <mergeCell ref="F24:F25"/>
    <mergeCell ref="G24:G25"/>
    <mergeCell ref="H24:H25"/>
    <mergeCell ref="I24:I25"/>
    <mergeCell ref="C22:C23"/>
    <mergeCell ref="D22:D23"/>
    <mergeCell ref="E22:E23"/>
    <mergeCell ref="F22:F23"/>
    <mergeCell ref="G22:G23"/>
    <mergeCell ref="H22:H23"/>
    <mergeCell ref="H18:H19"/>
    <mergeCell ref="I18:I19"/>
    <mergeCell ref="C20:C21"/>
    <mergeCell ref="D20:D21"/>
    <mergeCell ref="E20:E21"/>
    <mergeCell ref="F20:F21"/>
    <mergeCell ref="G20:G21"/>
    <mergeCell ref="H20:H21"/>
    <mergeCell ref="I20:I21"/>
    <mergeCell ref="C18:C19"/>
    <mergeCell ref="D18:D19"/>
    <mergeCell ref="E18:E19"/>
    <mergeCell ref="F18:F19"/>
    <mergeCell ref="G18:G19"/>
    <mergeCell ref="A4:B4"/>
    <mergeCell ref="A5:I5"/>
    <mergeCell ref="A7:I7"/>
    <mergeCell ref="D10:I10"/>
    <mergeCell ref="H11:I11"/>
  </mergeCells>
  <pageMargins left="0.23622047244094491" right="0.23622047244094491" top="0.74803149606299213" bottom="0.15748031496062992" header="0.31496062992125984" footer="0.31496062992125984"/>
  <pageSetup paperSize="256" scale="81" fitToHeight="0" orientation="landscape" r:id="rId1"/>
  <headerFooter alignWithMargins="0"/>
  <rowBreaks count="2" manualBreakCount="2">
    <brk id="38" max="9" man="1"/>
    <brk id="126" max="8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4"/>
  <sheetViews>
    <sheetView showWhiteSpace="0" topLeftCell="A43" zoomScale="75" zoomScaleNormal="75" zoomScaleSheetLayoutView="75" workbookViewId="0">
      <selection activeCell="M16" sqref="M16"/>
    </sheetView>
  </sheetViews>
  <sheetFormatPr defaultRowHeight="11.25" x14ac:dyDescent="0.2"/>
  <cols>
    <col min="1" max="1" width="4" style="1" customWidth="1"/>
    <col min="2" max="2" width="81.140625" style="1" customWidth="1"/>
    <col min="3" max="3" width="12.85546875" style="1" customWidth="1"/>
    <col min="4" max="4" width="10.140625" style="1" customWidth="1"/>
    <col min="5" max="5" width="13" style="1" customWidth="1"/>
    <col min="6" max="6" width="14.7109375" style="1" customWidth="1"/>
    <col min="7" max="7" width="15.140625" style="1" customWidth="1"/>
    <col min="8" max="8" width="15.42578125" style="1" customWidth="1"/>
    <col min="9" max="9" width="13.28515625" style="1" customWidth="1"/>
    <col min="10" max="16384" width="9.140625" style="1"/>
  </cols>
  <sheetData>
    <row r="1" spans="1:9" ht="12.75" x14ac:dyDescent="0.2">
      <c r="A1" s="14"/>
      <c r="B1" s="15" t="s">
        <v>40</v>
      </c>
    </row>
    <row r="2" spans="1:9" ht="12.75" x14ac:dyDescent="0.2">
      <c r="A2" s="15" t="s">
        <v>38</v>
      </c>
      <c r="B2" s="15" t="s">
        <v>39</v>
      </c>
    </row>
    <row r="3" spans="1:9" ht="12.75" x14ac:dyDescent="0.2">
      <c r="A3" s="15" t="s">
        <v>51</v>
      </c>
      <c r="B3" s="15"/>
    </row>
    <row r="4" spans="1:9" ht="21" customHeight="1" x14ac:dyDescent="0.25">
      <c r="A4" s="376" t="s">
        <v>170</v>
      </c>
      <c r="B4" s="376"/>
    </row>
    <row r="5" spans="1:9" ht="21" customHeight="1" x14ac:dyDescent="0.3">
      <c r="A5" s="378" t="s">
        <v>96</v>
      </c>
      <c r="B5" s="378"/>
      <c r="C5" s="378"/>
      <c r="D5" s="378"/>
      <c r="E5" s="378"/>
      <c r="F5" s="378"/>
      <c r="G5" s="378"/>
      <c r="H5" s="378"/>
      <c r="I5" s="378"/>
    </row>
    <row r="6" spans="1:9" ht="21" customHeight="1" x14ac:dyDescent="0.25">
      <c r="A6" s="55"/>
      <c r="B6" s="55"/>
      <c r="C6" s="156"/>
      <c r="D6" s="157"/>
      <c r="E6" s="157"/>
      <c r="F6" s="8"/>
    </row>
    <row r="7" spans="1:9" x14ac:dyDescent="0.2">
      <c r="A7" s="379"/>
      <c r="B7" s="379"/>
      <c r="C7" s="379"/>
      <c r="D7" s="379"/>
      <c r="E7" s="379"/>
      <c r="F7" s="379"/>
      <c r="G7" s="379"/>
      <c r="H7" s="379"/>
      <c r="I7" s="379"/>
    </row>
    <row r="8" spans="1:9" ht="12" thickBot="1" x14ac:dyDescent="0.25">
      <c r="A8" s="3"/>
      <c r="B8" s="3"/>
      <c r="C8" s="3"/>
      <c r="D8" s="3"/>
      <c r="E8" s="3"/>
      <c r="F8" s="3"/>
      <c r="G8" s="3"/>
      <c r="H8" s="3"/>
      <c r="I8" s="159" t="s">
        <v>33</v>
      </c>
    </row>
    <row r="9" spans="1:9" ht="15.75" x14ac:dyDescent="0.25">
      <c r="A9" s="20"/>
      <c r="B9" s="21" t="s">
        <v>0</v>
      </c>
      <c r="C9" s="22"/>
      <c r="D9" s="23"/>
      <c r="E9" s="23" t="s">
        <v>97</v>
      </c>
      <c r="F9" s="23"/>
      <c r="G9" s="23"/>
      <c r="H9" s="23"/>
      <c r="I9" s="24"/>
    </row>
    <row r="10" spans="1:9" ht="16.5" thickBot="1" x14ac:dyDescent="0.3">
      <c r="A10" s="25"/>
      <c r="B10" s="26" t="s">
        <v>41</v>
      </c>
      <c r="C10" s="27" t="s">
        <v>1</v>
      </c>
      <c r="D10" s="380" t="s">
        <v>2</v>
      </c>
      <c r="E10" s="381"/>
      <c r="F10" s="381"/>
      <c r="G10" s="381"/>
      <c r="H10" s="387"/>
      <c r="I10" s="388"/>
    </row>
    <row r="11" spans="1:9" ht="16.5" thickBot="1" x14ac:dyDescent="0.3">
      <c r="A11" s="25" t="s">
        <v>4</v>
      </c>
      <c r="B11" s="26" t="s">
        <v>5</v>
      </c>
      <c r="C11" s="27"/>
      <c r="D11" s="27" t="s">
        <v>6</v>
      </c>
      <c r="E11" s="27" t="s">
        <v>7</v>
      </c>
      <c r="F11" s="27" t="s">
        <v>8</v>
      </c>
      <c r="G11" s="316" t="s">
        <v>9</v>
      </c>
      <c r="H11" s="385" t="s">
        <v>30</v>
      </c>
      <c r="I11" s="386"/>
    </row>
    <row r="12" spans="1:9" ht="15.75" x14ac:dyDescent="0.25">
      <c r="A12" s="25" t="s">
        <v>10</v>
      </c>
      <c r="B12" s="26" t="s">
        <v>42</v>
      </c>
      <c r="C12" s="32"/>
      <c r="D12" s="27" t="s">
        <v>11</v>
      </c>
      <c r="E12" s="27" t="s">
        <v>12</v>
      </c>
      <c r="F12" s="27" t="s">
        <v>13</v>
      </c>
      <c r="G12" s="27" t="s">
        <v>14</v>
      </c>
      <c r="H12" s="27" t="s">
        <v>15</v>
      </c>
      <c r="I12" s="33" t="s">
        <v>89</v>
      </c>
    </row>
    <row r="13" spans="1:9" ht="15.75" x14ac:dyDescent="0.25">
      <c r="A13" s="25"/>
      <c r="B13" s="26" t="s">
        <v>16</v>
      </c>
      <c r="C13" s="32"/>
      <c r="D13" s="32"/>
      <c r="E13" s="27" t="s">
        <v>43</v>
      </c>
      <c r="F13" s="27"/>
      <c r="G13" s="27" t="s">
        <v>18</v>
      </c>
      <c r="H13" s="27" t="s">
        <v>19</v>
      </c>
      <c r="I13" s="33" t="s">
        <v>90</v>
      </c>
    </row>
    <row r="14" spans="1:9" ht="15.75" x14ac:dyDescent="0.25">
      <c r="A14" s="25"/>
      <c r="B14" s="26"/>
      <c r="C14" s="32"/>
      <c r="D14" s="32"/>
      <c r="E14" s="27" t="s">
        <v>44</v>
      </c>
      <c r="F14" s="27"/>
      <c r="G14" s="32"/>
      <c r="H14" s="27" t="s">
        <v>21</v>
      </c>
      <c r="I14" s="33"/>
    </row>
    <row r="15" spans="1:9" ht="15.75" x14ac:dyDescent="0.25">
      <c r="A15" s="25"/>
      <c r="B15" s="27"/>
      <c r="C15" s="32"/>
      <c r="D15" s="32"/>
      <c r="E15" s="32"/>
      <c r="F15" s="27" t="s">
        <v>111</v>
      </c>
      <c r="G15" s="32"/>
      <c r="H15" s="32"/>
      <c r="I15" s="33"/>
    </row>
    <row r="16" spans="1:9" ht="15.75" x14ac:dyDescent="0.25">
      <c r="A16" s="25"/>
      <c r="B16" s="27"/>
      <c r="C16" s="32"/>
      <c r="D16" s="32"/>
      <c r="E16" s="32"/>
      <c r="F16" s="27">
        <v>2012</v>
      </c>
      <c r="G16" s="32"/>
      <c r="H16" s="27" t="s">
        <v>92</v>
      </c>
      <c r="I16" s="33" t="s">
        <v>91</v>
      </c>
    </row>
    <row r="17" spans="1:12" s="341" customFormat="1" ht="15.75" x14ac:dyDescent="0.25">
      <c r="A17" s="150"/>
      <c r="B17" s="151">
        <v>1</v>
      </c>
      <c r="C17" s="151">
        <v>2</v>
      </c>
      <c r="D17" s="151">
        <v>3</v>
      </c>
      <c r="E17" s="151">
        <v>5</v>
      </c>
      <c r="F17" s="151">
        <v>6</v>
      </c>
      <c r="G17" s="151">
        <v>7</v>
      </c>
      <c r="H17" s="151">
        <v>8</v>
      </c>
      <c r="I17" s="343">
        <v>9</v>
      </c>
      <c r="L17" s="210"/>
    </row>
    <row r="18" spans="1:12" ht="15.75" x14ac:dyDescent="0.25">
      <c r="A18" s="42"/>
      <c r="B18" s="153" t="s">
        <v>23</v>
      </c>
      <c r="C18" s="372">
        <f>C20+C22+C24</f>
        <v>20883.900000000001</v>
      </c>
      <c r="D18" s="374">
        <f t="shared" ref="D18:H18" si="0">D20+D22+D24</f>
        <v>564</v>
      </c>
      <c r="E18" s="374">
        <f t="shared" si="0"/>
        <v>1585</v>
      </c>
      <c r="F18" s="374">
        <f t="shared" si="0"/>
        <v>1189.4000000000001</v>
      </c>
      <c r="G18" s="374">
        <f t="shared" si="0"/>
        <v>17545.5</v>
      </c>
      <c r="H18" s="374">
        <f t="shared" si="0"/>
        <v>13651.32</v>
      </c>
      <c r="I18" s="374">
        <f>I20+I22+I24</f>
        <v>3894.18</v>
      </c>
    </row>
    <row r="19" spans="1:12" ht="11.25" customHeight="1" x14ac:dyDescent="0.25">
      <c r="A19" s="19"/>
      <c r="B19" s="36" t="s">
        <v>24</v>
      </c>
      <c r="C19" s="373"/>
      <c r="D19" s="375"/>
      <c r="E19" s="375"/>
      <c r="F19" s="375"/>
      <c r="G19" s="375"/>
      <c r="H19" s="375"/>
      <c r="I19" s="375"/>
    </row>
    <row r="20" spans="1:12" ht="15.75" x14ac:dyDescent="0.25">
      <c r="A20" s="25" t="s">
        <v>25</v>
      </c>
      <c r="B20" s="37" t="s">
        <v>34</v>
      </c>
      <c r="C20" s="372">
        <f>D20+E20+F20+G20</f>
        <v>11941.66</v>
      </c>
      <c r="D20" s="374">
        <f t="shared" ref="D20:I20" si="1">D42+D72+D95+D116+D130+D174</f>
        <v>365.78</v>
      </c>
      <c r="E20" s="374">
        <f t="shared" si="1"/>
        <v>1585</v>
      </c>
      <c r="F20" s="374">
        <f>F42+F72+F95+F116+F130+F174</f>
        <v>1189.4000000000001</v>
      </c>
      <c r="G20" s="374">
        <f>G42+G72+G95+G116+G130+G174</f>
        <v>8801.48</v>
      </c>
      <c r="H20" s="374">
        <f t="shared" si="1"/>
        <v>5101</v>
      </c>
      <c r="I20" s="374">
        <f t="shared" si="1"/>
        <v>3700.48</v>
      </c>
    </row>
    <row r="21" spans="1:12" ht="11.25" customHeight="1" x14ac:dyDescent="0.25">
      <c r="A21" s="38"/>
      <c r="B21" s="19"/>
      <c r="C21" s="373"/>
      <c r="D21" s="375"/>
      <c r="E21" s="375"/>
      <c r="F21" s="375"/>
      <c r="G21" s="375"/>
      <c r="H21" s="375"/>
      <c r="I21" s="375"/>
    </row>
    <row r="22" spans="1:12" ht="15.75" x14ac:dyDescent="0.25">
      <c r="A22" s="39" t="s">
        <v>26</v>
      </c>
      <c r="B22" s="40" t="s">
        <v>32</v>
      </c>
      <c r="C22" s="372">
        <f>D22+E22+F22+G22</f>
        <v>6396.02</v>
      </c>
      <c r="D22" s="372">
        <f t="shared" ref="D22:I22" si="2">D50+D74++D103+D118+D149+D180</f>
        <v>0</v>
      </c>
      <c r="E22" s="372">
        <f t="shared" si="2"/>
        <v>0</v>
      </c>
      <c r="F22" s="372">
        <f t="shared" si="2"/>
        <v>0</v>
      </c>
      <c r="G22" s="372">
        <f t="shared" si="2"/>
        <v>6396.02</v>
      </c>
      <c r="H22" s="372">
        <f t="shared" si="2"/>
        <v>6352.32</v>
      </c>
      <c r="I22" s="372">
        <f t="shared" si="2"/>
        <v>43.7</v>
      </c>
    </row>
    <row r="23" spans="1:12" ht="15.75" x14ac:dyDescent="0.25">
      <c r="A23" s="38"/>
      <c r="B23" s="19"/>
      <c r="C23" s="373"/>
      <c r="D23" s="373"/>
      <c r="E23" s="373"/>
      <c r="F23" s="373"/>
      <c r="G23" s="373"/>
      <c r="H23" s="373"/>
      <c r="I23" s="373"/>
    </row>
    <row r="24" spans="1:12" ht="18.75" customHeight="1" x14ac:dyDescent="0.25">
      <c r="A24" s="25" t="s">
        <v>27</v>
      </c>
      <c r="B24" s="37" t="s">
        <v>47</v>
      </c>
      <c r="C24" s="372">
        <f>D24+E24+F24+G24</f>
        <v>2546.2199999999998</v>
      </c>
      <c r="D24" s="372">
        <f t="shared" ref="D24:I24" si="3">D33+D59+D77+D107+D121+D154+D184</f>
        <v>198.22</v>
      </c>
      <c r="E24" s="372">
        <f t="shared" si="3"/>
        <v>0</v>
      </c>
      <c r="F24" s="372">
        <f t="shared" si="3"/>
        <v>0</v>
      </c>
      <c r="G24" s="372">
        <f t="shared" si="3"/>
        <v>2348</v>
      </c>
      <c r="H24" s="372">
        <f t="shared" si="3"/>
        <v>2198</v>
      </c>
      <c r="I24" s="372">
        <f t="shared" si="3"/>
        <v>150</v>
      </c>
    </row>
    <row r="25" spans="1:12" ht="12" customHeight="1" x14ac:dyDescent="0.25">
      <c r="A25" s="35"/>
      <c r="B25" s="17"/>
      <c r="C25" s="373"/>
      <c r="D25" s="373"/>
      <c r="E25" s="373"/>
      <c r="F25" s="373"/>
      <c r="G25" s="373"/>
      <c r="H25" s="373"/>
      <c r="I25" s="373"/>
    </row>
    <row r="26" spans="1:12" ht="15.75" x14ac:dyDescent="0.25">
      <c r="A26" s="41"/>
      <c r="B26" s="40" t="s">
        <v>46</v>
      </c>
      <c r="C26" s="96"/>
      <c r="D26" s="97"/>
      <c r="E26" s="97"/>
      <c r="F26" s="98"/>
      <c r="G26" s="97"/>
      <c r="H26" s="98"/>
      <c r="I26" s="43"/>
    </row>
    <row r="27" spans="1:12" ht="15.75" x14ac:dyDescent="0.25">
      <c r="A27" s="34"/>
      <c r="B27" s="37" t="s">
        <v>45</v>
      </c>
      <c r="C27" s="99"/>
      <c r="D27" s="100"/>
      <c r="E27" s="100"/>
      <c r="F27" s="101"/>
      <c r="G27" s="100"/>
      <c r="H27" s="101"/>
      <c r="I27" s="45"/>
    </row>
    <row r="28" spans="1:12" ht="16.5" thickBot="1" x14ac:dyDescent="0.3">
      <c r="A28" s="46"/>
      <c r="B28" s="47" t="s">
        <v>28</v>
      </c>
      <c r="C28" s="102"/>
      <c r="D28" s="103"/>
      <c r="E28" s="103"/>
      <c r="F28" s="104"/>
      <c r="G28" s="103"/>
      <c r="H28" s="104"/>
      <c r="I28" s="48"/>
    </row>
    <row r="29" spans="1:12" ht="15.75" x14ac:dyDescent="0.25">
      <c r="A29" s="44"/>
      <c r="B29" s="49"/>
      <c r="C29" s="101"/>
      <c r="D29" s="101"/>
      <c r="E29" s="101"/>
      <c r="F29" s="101"/>
      <c r="G29" s="101"/>
      <c r="H29" s="101"/>
      <c r="I29" s="44"/>
    </row>
    <row r="30" spans="1:12" ht="24" customHeight="1" thickBot="1" x14ac:dyDescent="0.3">
      <c r="A30" s="44"/>
      <c r="B30" s="154" t="s">
        <v>112</v>
      </c>
      <c r="C30" s="101"/>
      <c r="D30" s="101"/>
      <c r="E30" s="101"/>
      <c r="F30" s="101"/>
      <c r="G30" s="101"/>
      <c r="H30" s="101"/>
      <c r="I30" s="44"/>
    </row>
    <row r="31" spans="1:12" ht="15.75" x14ac:dyDescent="0.25">
      <c r="A31" s="257"/>
      <c r="B31" s="73" t="s">
        <v>29</v>
      </c>
      <c r="C31" s="74">
        <f>E31+F31+G31</f>
        <v>803</v>
      </c>
      <c r="D31" s="105"/>
      <c r="E31" s="74">
        <f>E33</f>
        <v>0</v>
      </c>
      <c r="F31" s="74">
        <f>F33</f>
        <v>0</v>
      </c>
      <c r="G31" s="74">
        <f>G33</f>
        <v>803</v>
      </c>
      <c r="H31" s="74">
        <f>H33</f>
        <v>653</v>
      </c>
      <c r="I31" s="258">
        <f>I33</f>
        <v>150</v>
      </c>
    </row>
    <row r="32" spans="1:12" ht="16.5" thickBot="1" x14ac:dyDescent="0.3">
      <c r="A32" s="259"/>
      <c r="B32" s="75" t="s">
        <v>24</v>
      </c>
      <c r="C32" s="106"/>
      <c r="D32" s="106"/>
      <c r="E32" s="106"/>
      <c r="F32" s="106"/>
      <c r="G32" s="106"/>
      <c r="H32" s="106"/>
      <c r="I32" s="51"/>
    </row>
    <row r="33" spans="1:10" ht="18.75" customHeight="1" thickBot="1" x14ac:dyDescent="0.3">
      <c r="A33" s="130" t="s">
        <v>27</v>
      </c>
      <c r="B33" s="125" t="s">
        <v>113</v>
      </c>
      <c r="C33" s="126">
        <f t="shared" ref="C33:C37" si="4">E33+F33+G33</f>
        <v>803</v>
      </c>
      <c r="D33" s="127"/>
      <c r="E33" s="126">
        <f>SUM(E34:E37)</f>
        <v>0</v>
      </c>
      <c r="F33" s="145">
        <f>SUM(F34:F37)</f>
        <v>0</v>
      </c>
      <c r="G33" s="145">
        <f>SUM(G34:G38)</f>
        <v>803</v>
      </c>
      <c r="H33" s="145">
        <f>SUM(H34:H38)</f>
        <v>653</v>
      </c>
      <c r="I33" s="145">
        <f>SUM(I34:I37)</f>
        <v>150</v>
      </c>
    </row>
    <row r="34" spans="1:10" ht="33" customHeight="1" x14ac:dyDescent="0.2">
      <c r="A34" s="260">
        <v>1</v>
      </c>
      <c r="B34" s="261" t="s">
        <v>114</v>
      </c>
      <c r="C34" s="118">
        <f t="shared" si="4"/>
        <v>50</v>
      </c>
      <c r="D34" s="118"/>
      <c r="E34" s="118"/>
      <c r="F34" s="118"/>
      <c r="G34" s="118">
        <v>50</v>
      </c>
      <c r="H34" s="118">
        <v>50</v>
      </c>
      <c r="I34" s="94"/>
    </row>
    <row r="35" spans="1:10" ht="30" customHeight="1" x14ac:dyDescent="0.2">
      <c r="A35" s="168">
        <v>2</v>
      </c>
      <c r="B35" s="262" t="s">
        <v>165</v>
      </c>
      <c r="C35" s="107">
        <f t="shared" si="4"/>
        <v>600</v>
      </c>
      <c r="D35" s="107"/>
      <c r="E35" s="107"/>
      <c r="F35" s="107"/>
      <c r="G35" s="107">
        <v>600</v>
      </c>
      <c r="H35" s="107">
        <v>600</v>
      </c>
      <c r="I35" s="18"/>
    </row>
    <row r="36" spans="1:10" ht="15.75" customHeight="1" x14ac:dyDescent="0.2">
      <c r="A36" s="18">
        <v>3</v>
      </c>
      <c r="B36" s="263" t="s">
        <v>115</v>
      </c>
      <c r="C36" s="264">
        <f t="shared" si="4"/>
        <v>150</v>
      </c>
      <c r="D36" s="264"/>
      <c r="E36" s="264"/>
      <c r="F36" s="264"/>
      <c r="G36" s="264">
        <f>H36+I36</f>
        <v>150</v>
      </c>
      <c r="H36" s="264">
        <v>0</v>
      </c>
      <c r="I36" s="264">
        <v>150</v>
      </c>
    </row>
    <row r="37" spans="1:10" ht="16.5" customHeight="1" x14ac:dyDescent="0.2">
      <c r="A37" s="42">
        <v>4</v>
      </c>
      <c r="B37" s="18" t="s">
        <v>138</v>
      </c>
      <c r="C37" s="97">
        <f t="shared" si="4"/>
        <v>3</v>
      </c>
      <c r="D37" s="97"/>
      <c r="E37" s="97"/>
      <c r="F37" s="97"/>
      <c r="G37" s="97">
        <f>H37+I37</f>
        <v>3</v>
      </c>
      <c r="H37" s="97">
        <v>3</v>
      </c>
      <c r="I37" s="97"/>
    </row>
    <row r="38" spans="1:10" ht="16.5" customHeight="1" x14ac:dyDescent="0.2">
      <c r="A38" s="18"/>
      <c r="B38" s="18"/>
      <c r="C38" s="107"/>
      <c r="D38" s="107"/>
      <c r="E38" s="107"/>
      <c r="F38" s="107"/>
      <c r="G38" s="107"/>
      <c r="H38" s="107"/>
      <c r="I38" s="107"/>
    </row>
    <row r="39" spans="1:10" ht="16.5" thickBot="1" x14ac:dyDescent="0.3">
      <c r="A39" s="12"/>
      <c r="B39" s="155" t="s">
        <v>48</v>
      </c>
      <c r="C39" s="115"/>
      <c r="D39" s="115"/>
      <c r="E39" s="115"/>
      <c r="F39" s="115"/>
      <c r="G39" s="115"/>
      <c r="H39" s="115"/>
      <c r="I39" s="65"/>
      <c r="J39" s="3"/>
    </row>
    <row r="40" spans="1:10" ht="15.75" x14ac:dyDescent="0.25">
      <c r="A40" s="62"/>
      <c r="B40" s="265" t="s">
        <v>29</v>
      </c>
      <c r="C40" s="79">
        <f>E40+F40+G40+D40</f>
        <v>6897.8799999999992</v>
      </c>
      <c r="D40" s="74">
        <f>D42+D50+D59</f>
        <v>10</v>
      </c>
      <c r="E40" s="79">
        <f>E42+E43</f>
        <v>1585</v>
      </c>
      <c r="F40" s="79">
        <f>F42+F50+F59</f>
        <v>565.4</v>
      </c>
      <c r="G40" s="79">
        <f>G42+G50+G59</f>
        <v>4737.4799999999996</v>
      </c>
      <c r="H40" s="79">
        <f>H42+H50+H59</f>
        <v>1037</v>
      </c>
      <c r="I40" s="79">
        <f>I42+I50+I59</f>
        <v>3700.48</v>
      </c>
      <c r="J40" s="266"/>
    </row>
    <row r="41" spans="1:10" ht="16.5" thickBot="1" x14ac:dyDescent="0.3">
      <c r="A41" s="85"/>
      <c r="B41" s="91" t="s">
        <v>24</v>
      </c>
      <c r="C41" s="110"/>
      <c r="D41" s="111"/>
      <c r="E41" s="112"/>
      <c r="F41" s="113"/>
      <c r="G41" s="114"/>
      <c r="H41" s="110"/>
      <c r="I41" s="70"/>
    </row>
    <row r="42" spans="1:10" ht="16.5" thickBot="1" x14ac:dyDescent="0.3">
      <c r="A42" s="143" t="s">
        <v>25</v>
      </c>
      <c r="B42" s="144" t="s">
        <v>34</v>
      </c>
      <c r="C42" s="132">
        <f t="shared" ref="C42:C48" si="5">E42+F42+G42</f>
        <v>6236.88</v>
      </c>
      <c r="D42" s="140"/>
      <c r="E42" s="132">
        <f>SUM(E43:E49)</f>
        <v>1585</v>
      </c>
      <c r="F42" s="132">
        <f>SUM(F43:F49)</f>
        <v>565.4</v>
      </c>
      <c r="G42" s="132">
        <f>SUM(G43:G49)</f>
        <v>4086.48</v>
      </c>
      <c r="H42" s="132">
        <f>SUM(H43:H49)</f>
        <v>386</v>
      </c>
      <c r="I42" s="267">
        <f>SUM(I43:I49)</f>
        <v>3700.48</v>
      </c>
    </row>
    <row r="43" spans="1:10" ht="15" x14ac:dyDescent="0.2">
      <c r="A43" s="178">
        <v>1</v>
      </c>
      <c r="B43" s="268" t="s">
        <v>55</v>
      </c>
      <c r="C43" s="107">
        <f t="shared" si="5"/>
        <v>19</v>
      </c>
      <c r="D43" s="139"/>
      <c r="E43" s="139"/>
      <c r="F43" s="139"/>
      <c r="G43" s="107">
        <f t="shared" ref="G43:G48" si="6">H43+I43</f>
        <v>19</v>
      </c>
      <c r="H43" s="240">
        <v>19</v>
      </c>
      <c r="I43" s="60"/>
    </row>
    <row r="44" spans="1:10" ht="15" x14ac:dyDescent="0.2">
      <c r="A44" s="179">
        <v>2</v>
      </c>
      <c r="B44" s="62" t="s">
        <v>154</v>
      </c>
      <c r="C44" s="107">
        <f t="shared" si="5"/>
        <v>18</v>
      </c>
      <c r="D44" s="92"/>
      <c r="E44" s="92"/>
      <c r="F44" s="92"/>
      <c r="G44" s="107">
        <f t="shared" si="6"/>
        <v>18</v>
      </c>
      <c r="H44" s="93">
        <v>18</v>
      </c>
      <c r="I44" s="63"/>
    </row>
    <row r="45" spans="1:10" ht="15" x14ac:dyDescent="0.2">
      <c r="A45" s="328">
        <v>3</v>
      </c>
      <c r="B45" s="329" t="s">
        <v>116</v>
      </c>
      <c r="C45" s="330">
        <f>E45+F45+G45</f>
        <v>4575.88</v>
      </c>
      <c r="D45" s="330"/>
      <c r="E45" s="330">
        <v>711</v>
      </c>
      <c r="F45" s="330">
        <v>288.39999999999998</v>
      </c>
      <c r="G45" s="330">
        <f t="shared" si="6"/>
        <v>3576.48</v>
      </c>
      <c r="H45" s="331">
        <v>0</v>
      </c>
      <c r="I45" s="332">
        <v>3576.48</v>
      </c>
    </row>
    <row r="46" spans="1:10" ht="15" x14ac:dyDescent="0.2">
      <c r="A46" s="333">
        <v>4</v>
      </c>
      <c r="B46" s="329" t="s">
        <v>117</v>
      </c>
      <c r="C46" s="330">
        <f>E46+F46+G46</f>
        <v>1275</v>
      </c>
      <c r="D46" s="330"/>
      <c r="E46" s="330">
        <v>874</v>
      </c>
      <c r="F46" s="330">
        <v>277</v>
      </c>
      <c r="G46" s="330">
        <f t="shared" si="6"/>
        <v>124</v>
      </c>
      <c r="H46" s="330">
        <v>0</v>
      </c>
      <c r="I46" s="332">
        <v>124</v>
      </c>
    </row>
    <row r="47" spans="1:10" ht="15" x14ac:dyDescent="0.2">
      <c r="A47" s="226">
        <v>5</v>
      </c>
      <c r="B47" s="18" t="s">
        <v>118</v>
      </c>
      <c r="C47" s="107">
        <f t="shared" si="5"/>
        <v>271</v>
      </c>
      <c r="D47" s="92"/>
      <c r="E47" s="92"/>
      <c r="F47" s="92"/>
      <c r="G47" s="107">
        <f t="shared" si="6"/>
        <v>271</v>
      </c>
      <c r="H47" s="107">
        <v>271</v>
      </c>
      <c r="I47" s="237"/>
    </row>
    <row r="48" spans="1:10" ht="15" x14ac:dyDescent="0.2">
      <c r="A48" s="76">
        <v>6</v>
      </c>
      <c r="B48" s="62" t="s">
        <v>153</v>
      </c>
      <c r="C48" s="107">
        <f t="shared" si="5"/>
        <v>78</v>
      </c>
      <c r="D48" s="107"/>
      <c r="E48" s="107"/>
      <c r="F48" s="107"/>
      <c r="G48" s="107">
        <f t="shared" si="6"/>
        <v>78</v>
      </c>
      <c r="H48" s="107">
        <v>78</v>
      </c>
      <c r="I48" s="227"/>
    </row>
    <row r="49" spans="1:9" ht="15.75" thickBot="1" x14ac:dyDescent="0.25">
      <c r="A49" s="77"/>
      <c r="B49" s="42"/>
      <c r="C49" s="113"/>
      <c r="D49" s="106"/>
      <c r="E49" s="106"/>
      <c r="F49" s="106"/>
      <c r="G49" s="113"/>
      <c r="H49" s="106"/>
      <c r="I49" s="229"/>
    </row>
    <row r="50" spans="1:9" ht="16.5" thickBot="1" x14ac:dyDescent="0.3">
      <c r="A50" s="203" t="s">
        <v>26</v>
      </c>
      <c r="B50" s="130" t="s">
        <v>32</v>
      </c>
      <c r="C50" s="132">
        <f>E50+F50+G50</f>
        <v>331</v>
      </c>
      <c r="D50" s="273"/>
      <c r="E50" s="160">
        <f>SUM(E51:E58)</f>
        <v>0</v>
      </c>
      <c r="F50" s="132">
        <f>SUM(F51:F61)</f>
        <v>0</v>
      </c>
      <c r="G50" s="132">
        <f>SUM(G51:G58)</f>
        <v>331</v>
      </c>
      <c r="H50" s="132">
        <f>SUM(H51:H58)</f>
        <v>331</v>
      </c>
      <c r="I50" s="48"/>
    </row>
    <row r="51" spans="1:9" ht="16.5" customHeight="1" x14ac:dyDescent="0.2">
      <c r="A51" s="181">
        <v>1</v>
      </c>
      <c r="B51" s="19" t="s">
        <v>139</v>
      </c>
      <c r="C51" s="107">
        <f>E51+F51+G51</f>
        <v>80</v>
      </c>
      <c r="D51" s="118"/>
      <c r="E51" s="118"/>
      <c r="F51" s="118"/>
      <c r="G51" s="107">
        <f>H51+I51</f>
        <v>80</v>
      </c>
      <c r="H51" s="129">
        <v>80</v>
      </c>
      <c r="I51" s="94"/>
    </row>
    <row r="52" spans="1:9" ht="16.5" customHeight="1" x14ac:dyDescent="0.2">
      <c r="A52" s="182">
        <v>2</v>
      </c>
      <c r="B52" s="18" t="s">
        <v>156</v>
      </c>
      <c r="C52" s="107">
        <f t="shared" ref="C52:C57" si="7">E52+F52+G52</f>
        <v>80</v>
      </c>
      <c r="D52" s="107"/>
      <c r="E52" s="107"/>
      <c r="F52" s="107"/>
      <c r="G52" s="107">
        <f t="shared" ref="G52:G57" si="8">H52+I52</f>
        <v>80</v>
      </c>
      <c r="H52" s="107">
        <v>80</v>
      </c>
      <c r="I52" s="18"/>
    </row>
    <row r="53" spans="1:9" ht="16.5" customHeight="1" x14ac:dyDescent="0.2">
      <c r="A53" s="182">
        <v>3</v>
      </c>
      <c r="B53" s="18" t="s">
        <v>157</v>
      </c>
      <c r="C53" s="107">
        <f t="shared" si="7"/>
        <v>75</v>
      </c>
      <c r="D53" s="107"/>
      <c r="E53" s="107"/>
      <c r="F53" s="107"/>
      <c r="G53" s="107">
        <f t="shared" si="8"/>
        <v>75</v>
      </c>
      <c r="H53" s="107">
        <v>75</v>
      </c>
      <c r="I53" s="18"/>
    </row>
    <row r="54" spans="1:9" ht="16.5" customHeight="1" x14ac:dyDescent="0.2">
      <c r="A54" s="182">
        <v>4</v>
      </c>
      <c r="B54" s="18" t="s">
        <v>160</v>
      </c>
      <c r="C54" s="107">
        <f t="shared" si="7"/>
        <v>75</v>
      </c>
      <c r="D54" s="107"/>
      <c r="E54" s="107"/>
      <c r="F54" s="107"/>
      <c r="G54" s="107">
        <f t="shared" si="8"/>
        <v>75</v>
      </c>
      <c r="H54" s="107">
        <v>75</v>
      </c>
      <c r="I54" s="18"/>
    </row>
    <row r="55" spans="1:9" ht="16.5" customHeight="1" x14ac:dyDescent="0.2">
      <c r="A55" s="182">
        <v>5</v>
      </c>
      <c r="B55" s="18" t="s">
        <v>161</v>
      </c>
      <c r="C55" s="107">
        <f t="shared" si="7"/>
        <v>7</v>
      </c>
      <c r="D55" s="107"/>
      <c r="E55" s="107"/>
      <c r="F55" s="107"/>
      <c r="G55" s="107">
        <f t="shared" si="8"/>
        <v>7</v>
      </c>
      <c r="H55" s="107">
        <v>7</v>
      </c>
      <c r="I55" s="18"/>
    </row>
    <row r="56" spans="1:9" ht="16.5" customHeight="1" x14ac:dyDescent="0.2">
      <c r="A56" s="182">
        <v>6</v>
      </c>
      <c r="B56" s="18" t="s">
        <v>162</v>
      </c>
      <c r="C56" s="107">
        <f t="shared" si="7"/>
        <v>7</v>
      </c>
      <c r="D56" s="107"/>
      <c r="E56" s="107"/>
      <c r="F56" s="107"/>
      <c r="G56" s="107">
        <f t="shared" si="8"/>
        <v>7</v>
      </c>
      <c r="H56" s="107">
        <v>7</v>
      </c>
      <c r="I56" s="18"/>
    </row>
    <row r="57" spans="1:9" ht="16.5" customHeight="1" x14ac:dyDescent="0.2">
      <c r="A57" s="182">
        <v>7</v>
      </c>
      <c r="B57" s="18" t="s">
        <v>163</v>
      </c>
      <c r="C57" s="107">
        <f t="shared" si="7"/>
        <v>7</v>
      </c>
      <c r="D57" s="107"/>
      <c r="E57" s="107"/>
      <c r="F57" s="107"/>
      <c r="G57" s="107">
        <f t="shared" si="8"/>
        <v>7</v>
      </c>
      <c r="H57" s="107">
        <v>7</v>
      </c>
      <c r="I57" s="18"/>
    </row>
    <row r="58" spans="1:9" ht="16.5" thickBot="1" x14ac:dyDescent="0.3">
      <c r="A58" s="327"/>
      <c r="B58" s="184"/>
      <c r="C58" s="323"/>
      <c r="D58" s="186"/>
      <c r="E58" s="187"/>
      <c r="F58" s="187"/>
      <c r="G58" s="324"/>
      <c r="H58" s="324"/>
      <c r="I58" s="325"/>
    </row>
    <row r="59" spans="1:9" ht="16.5" thickBot="1" x14ac:dyDescent="0.3">
      <c r="A59" s="142" t="s">
        <v>27</v>
      </c>
      <c r="B59" s="190" t="s">
        <v>50</v>
      </c>
      <c r="C59" s="163">
        <f>E59+F59+G59+D59</f>
        <v>330</v>
      </c>
      <c r="D59" s="126">
        <f>SUM(D60:D62)</f>
        <v>10</v>
      </c>
      <c r="E59" s="132">
        <f>SUM(E60:E62)</f>
        <v>0</v>
      </c>
      <c r="F59" s="132">
        <f>SUM(F60:F62)</f>
        <v>0</v>
      </c>
      <c r="G59" s="126">
        <f>SUM(G60:G62)</f>
        <v>320</v>
      </c>
      <c r="H59" s="126">
        <f>SUM(H60:H62)</f>
        <v>320</v>
      </c>
      <c r="I59" s="128"/>
    </row>
    <row r="60" spans="1:9" ht="15.75" x14ac:dyDescent="0.25">
      <c r="A60" s="171">
        <v>1</v>
      </c>
      <c r="B60" s="168" t="s">
        <v>69</v>
      </c>
      <c r="C60" s="139">
        <f>D60+E60+F60+G60</f>
        <v>320</v>
      </c>
      <c r="D60" s="107"/>
      <c r="E60" s="107"/>
      <c r="F60" s="107"/>
      <c r="G60" s="107">
        <f>H60+I60</f>
        <v>320</v>
      </c>
      <c r="H60" s="107">
        <v>320</v>
      </c>
      <c r="I60" s="17"/>
    </row>
    <row r="61" spans="1:9" ht="15.75" x14ac:dyDescent="0.25">
      <c r="A61" s="182">
        <v>2</v>
      </c>
      <c r="B61" s="274" t="s">
        <v>144</v>
      </c>
      <c r="C61" s="139">
        <f>D61+E61+F61+G61</f>
        <v>6</v>
      </c>
      <c r="D61" s="92">
        <v>6</v>
      </c>
      <c r="E61" s="172"/>
      <c r="F61" s="172"/>
      <c r="G61" s="61"/>
      <c r="H61" s="61"/>
      <c r="I61" s="54"/>
    </row>
    <row r="62" spans="1:9" ht="15.75" x14ac:dyDescent="0.25">
      <c r="A62" s="62">
        <v>3</v>
      </c>
      <c r="B62" s="274" t="s">
        <v>145</v>
      </c>
      <c r="C62" s="139">
        <f>D62+E62+F62+G62</f>
        <v>4</v>
      </c>
      <c r="D62" s="107">
        <v>4</v>
      </c>
      <c r="E62" s="107"/>
      <c r="F62" s="107"/>
      <c r="G62" s="107"/>
      <c r="H62" s="107"/>
      <c r="I62" s="54"/>
    </row>
    <row r="63" spans="1:9" ht="15" x14ac:dyDescent="0.2">
      <c r="A63" s="12"/>
      <c r="B63" s="44"/>
      <c r="C63" s="101"/>
      <c r="D63" s="101"/>
      <c r="E63" s="101"/>
      <c r="F63" s="101"/>
      <c r="G63" s="101"/>
      <c r="H63" s="101"/>
      <c r="I63" s="44"/>
    </row>
    <row r="64" spans="1:9" ht="15" x14ac:dyDescent="0.2">
      <c r="A64" s="12"/>
      <c r="B64" s="44"/>
      <c r="C64" s="101"/>
      <c r="D64" s="101"/>
      <c r="E64" s="101"/>
      <c r="F64" s="101"/>
      <c r="G64" s="101"/>
      <c r="H64" s="101"/>
      <c r="I64" s="44"/>
    </row>
    <row r="65" spans="1:9" ht="15" x14ac:dyDescent="0.2">
      <c r="A65" s="12"/>
      <c r="B65" s="44"/>
      <c r="C65" s="101"/>
      <c r="D65" s="101"/>
      <c r="E65" s="101"/>
      <c r="F65" s="101"/>
      <c r="G65" s="101"/>
      <c r="H65" s="101"/>
      <c r="I65" s="44"/>
    </row>
    <row r="66" spans="1:9" ht="15" x14ac:dyDescent="0.2">
      <c r="A66" s="12"/>
      <c r="B66" s="44"/>
      <c r="C66" s="101"/>
      <c r="D66" s="101"/>
      <c r="E66" s="101"/>
      <c r="F66" s="101"/>
      <c r="G66" s="101"/>
      <c r="H66" s="101"/>
      <c r="I66" s="44"/>
    </row>
    <row r="67" spans="1:9" ht="15" x14ac:dyDescent="0.2">
      <c r="A67" s="12"/>
      <c r="B67" s="44"/>
      <c r="C67" s="101"/>
      <c r="D67" s="101"/>
      <c r="E67" s="101"/>
      <c r="F67" s="101"/>
      <c r="G67" s="101"/>
      <c r="H67" s="101"/>
      <c r="I67" s="44"/>
    </row>
    <row r="68" spans="1:9" ht="16.5" thickBot="1" x14ac:dyDescent="0.3">
      <c r="A68" s="65"/>
      <c r="B68" s="155" t="s">
        <v>82</v>
      </c>
      <c r="C68" s="115"/>
      <c r="D68" s="115"/>
      <c r="E68" s="115"/>
      <c r="F68" s="115"/>
      <c r="G68" s="115"/>
      <c r="H68" s="115"/>
      <c r="I68" s="65"/>
    </row>
    <row r="69" spans="1:9" ht="16.5" thickBot="1" x14ac:dyDescent="0.3">
      <c r="A69" s="56"/>
      <c r="B69" s="58"/>
      <c r="C69" s="109"/>
      <c r="D69" s="109"/>
      <c r="E69" s="109"/>
      <c r="F69" s="109"/>
      <c r="G69" s="109"/>
      <c r="H69" s="109"/>
      <c r="I69" s="59"/>
    </row>
    <row r="70" spans="1:9" ht="15.75" x14ac:dyDescent="0.25">
      <c r="A70" s="66"/>
      <c r="B70" s="67" t="s">
        <v>29</v>
      </c>
      <c r="C70" s="79">
        <f>E70+F70+G70+D70</f>
        <v>1274</v>
      </c>
      <c r="D70" s="120">
        <f>D72+D74+D77</f>
        <v>554</v>
      </c>
      <c r="E70" s="83">
        <f>E72</f>
        <v>0</v>
      </c>
      <c r="F70" s="83">
        <f>F72</f>
        <v>0</v>
      </c>
      <c r="G70" s="83">
        <f>G72+G74+G77</f>
        <v>720</v>
      </c>
      <c r="H70" s="83">
        <f>H72+H74+H77</f>
        <v>720</v>
      </c>
      <c r="I70" s="83">
        <f>I72+I74+I77</f>
        <v>0</v>
      </c>
    </row>
    <row r="71" spans="1:9" ht="16.5" thickBot="1" x14ac:dyDescent="0.3">
      <c r="A71" s="68"/>
      <c r="B71" s="69" t="s">
        <v>24</v>
      </c>
      <c r="C71" s="110"/>
      <c r="D71" s="111"/>
      <c r="E71" s="112"/>
      <c r="F71" s="113"/>
      <c r="G71" s="114"/>
      <c r="H71" s="110"/>
      <c r="I71" s="70"/>
    </row>
    <row r="72" spans="1:9" ht="16.5" thickBot="1" x14ac:dyDescent="0.3">
      <c r="A72" s="143" t="s">
        <v>25</v>
      </c>
      <c r="B72" s="144" t="s">
        <v>34</v>
      </c>
      <c r="C72" s="132">
        <f>E72+F72+G72+D72</f>
        <v>365.78</v>
      </c>
      <c r="D72" s="140">
        <f>D73</f>
        <v>365.78</v>
      </c>
      <c r="E72" s="126">
        <f>E73</f>
        <v>0</v>
      </c>
      <c r="F72" s="126">
        <f>F73</f>
        <v>0</v>
      </c>
      <c r="G72" s="132">
        <f>G73</f>
        <v>0</v>
      </c>
      <c r="H72" s="132">
        <f>SUM(H73:H73)</f>
        <v>0</v>
      </c>
      <c r="I72" s="132">
        <f>SUM(I73:I73)</f>
        <v>0</v>
      </c>
    </row>
    <row r="73" spans="1:9" ht="15.75" thickBot="1" x14ac:dyDescent="0.25">
      <c r="A73" s="208">
        <v>1</v>
      </c>
      <c r="B73" s="19" t="s">
        <v>93</v>
      </c>
      <c r="C73" s="107">
        <f>E73+F73+G73+D73</f>
        <v>365.78</v>
      </c>
      <c r="D73" s="82">
        <v>365.78</v>
      </c>
      <c r="E73" s="82"/>
      <c r="F73" s="82"/>
      <c r="G73" s="82">
        <f>H73</f>
        <v>0</v>
      </c>
      <c r="H73" s="82"/>
      <c r="I73" s="213"/>
    </row>
    <row r="74" spans="1:9" ht="3" hidden="1" customHeight="1" thickBot="1" x14ac:dyDescent="0.3">
      <c r="A74" s="203" t="s">
        <v>26</v>
      </c>
      <c r="B74" s="166" t="s">
        <v>32</v>
      </c>
      <c r="C74" s="164">
        <f>E74+F74+G74+D74</f>
        <v>0</v>
      </c>
      <c r="D74" s="132">
        <f>SUM(D75:D76)</f>
        <v>0</v>
      </c>
      <c r="E74" s="160">
        <f>SUM(E76:E76)</f>
        <v>0</v>
      </c>
      <c r="F74" s="103"/>
      <c r="G74" s="164">
        <f>SUM(G75:G76)</f>
        <v>0</v>
      </c>
      <c r="H74" s="164">
        <f>SUM(H75:H76)</f>
        <v>0</v>
      </c>
      <c r="I74" s="164">
        <f>I76</f>
        <v>0</v>
      </c>
    </row>
    <row r="75" spans="1:9" ht="15.75" hidden="1" thickBot="1" x14ac:dyDescent="0.25">
      <c r="A75" s="185"/>
      <c r="B75" s="19"/>
      <c r="C75" s="107"/>
      <c r="D75" s="118"/>
      <c r="E75" s="118"/>
      <c r="F75" s="118"/>
      <c r="G75" s="107"/>
      <c r="H75" s="129"/>
      <c r="I75" s="94"/>
    </row>
    <row r="76" spans="1:9" ht="15.75" hidden="1" thickBot="1" x14ac:dyDescent="0.25">
      <c r="A76" s="181"/>
      <c r="B76" s="19"/>
      <c r="C76" s="107"/>
      <c r="D76" s="118"/>
      <c r="E76" s="118"/>
      <c r="F76" s="118"/>
      <c r="G76" s="107"/>
      <c r="H76" s="129"/>
      <c r="I76" s="94"/>
    </row>
    <row r="77" spans="1:9" ht="16.5" thickBot="1" x14ac:dyDescent="0.3">
      <c r="A77" s="142" t="s">
        <v>27</v>
      </c>
      <c r="B77" s="190" t="s">
        <v>50</v>
      </c>
      <c r="C77" s="163">
        <f>E77+F77+G77+D77</f>
        <v>908.22</v>
      </c>
      <c r="D77" s="126">
        <f>SUM(D78)</f>
        <v>188.22</v>
      </c>
      <c r="E77" s="127"/>
      <c r="F77" s="127"/>
      <c r="G77" s="126">
        <f>SUM(G78:G79)</f>
        <v>720</v>
      </c>
      <c r="H77" s="126">
        <f>SUM(H78:H79)</f>
        <v>720</v>
      </c>
      <c r="I77" s="128"/>
    </row>
    <row r="78" spans="1:9" ht="15.75" x14ac:dyDescent="0.25">
      <c r="A78" s="171">
        <v>1</v>
      </c>
      <c r="B78" s="168" t="s">
        <v>85</v>
      </c>
      <c r="C78" s="107">
        <f>E78+F78+G78+D78</f>
        <v>188.22</v>
      </c>
      <c r="D78" s="107">
        <v>188.22</v>
      </c>
      <c r="E78" s="107"/>
      <c r="F78" s="107"/>
      <c r="G78" s="92">
        <f>H78</f>
        <v>0</v>
      </c>
      <c r="H78" s="107"/>
      <c r="I78" s="17"/>
    </row>
    <row r="79" spans="1:9" ht="15" x14ac:dyDescent="0.2">
      <c r="A79" s="181">
        <v>2</v>
      </c>
      <c r="B79" s="19" t="s">
        <v>119</v>
      </c>
      <c r="C79" s="107">
        <f>E79+F79+G79+D79</f>
        <v>720</v>
      </c>
      <c r="D79" s="118">
        <v>0</v>
      </c>
      <c r="E79" s="92"/>
      <c r="F79" s="92"/>
      <c r="G79" s="92">
        <f>H79</f>
        <v>720</v>
      </c>
      <c r="H79" s="92">
        <v>720</v>
      </c>
      <c r="I79" s="62"/>
    </row>
    <row r="80" spans="1:9" ht="15" x14ac:dyDescent="0.2">
      <c r="A80" s="206"/>
      <c r="B80" s="44"/>
      <c r="C80" s="101"/>
      <c r="D80" s="101"/>
      <c r="E80" s="108"/>
      <c r="F80" s="108"/>
      <c r="G80" s="108"/>
      <c r="H80" s="108"/>
      <c r="I80" s="12"/>
    </row>
    <row r="81" spans="1:9" ht="15" x14ac:dyDescent="0.2">
      <c r="A81" s="206"/>
      <c r="B81" s="44"/>
      <c r="C81" s="101"/>
      <c r="D81" s="101"/>
      <c r="E81" s="108"/>
      <c r="F81" s="108"/>
      <c r="G81" s="108"/>
      <c r="H81" s="108"/>
      <c r="I81" s="12"/>
    </row>
    <row r="82" spans="1:9" ht="15" x14ac:dyDescent="0.2">
      <c r="A82" s="206"/>
      <c r="B82" s="44"/>
      <c r="C82" s="101"/>
      <c r="D82" s="101"/>
      <c r="E82" s="108"/>
      <c r="F82" s="108"/>
      <c r="G82" s="108"/>
      <c r="H82" s="108"/>
      <c r="I82" s="12"/>
    </row>
    <row r="83" spans="1:9" ht="15" x14ac:dyDescent="0.2">
      <c r="A83" s="206"/>
      <c r="B83" s="44"/>
      <c r="C83" s="101"/>
      <c r="D83" s="101"/>
      <c r="E83" s="108"/>
      <c r="F83" s="108"/>
      <c r="G83" s="108"/>
      <c r="H83" s="108"/>
      <c r="I83" s="12"/>
    </row>
    <row r="84" spans="1:9" ht="15" x14ac:dyDescent="0.2">
      <c r="A84" s="206"/>
      <c r="B84" s="44"/>
      <c r="C84" s="101"/>
      <c r="D84" s="101"/>
      <c r="E84" s="108"/>
      <c r="F84" s="108"/>
      <c r="G84" s="108"/>
      <c r="H84" s="108"/>
      <c r="I84" s="12"/>
    </row>
    <row r="85" spans="1:9" ht="15" x14ac:dyDescent="0.2">
      <c r="A85" s="206"/>
      <c r="B85" s="44"/>
      <c r="C85" s="101"/>
      <c r="D85" s="101"/>
      <c r="E85" s="108"/>
      <c r="F85" s="108"/>
      <c r="G85" s="108"/>
      <c r="H85" s="108"/>
      <c r="I85" s="12"/>
    </row>
    <row r="86" spans="1:9" ht="15" x14ac:dyDescent="0.2">
      <c r="A86" s="206"/>
      <c r="B86" s="44"/>
      <c r="C86" s="101"/>
      <c r="D86" s="101"/>
      <c r="E86" s="108"/>
      <c r="F86" s="108"/>
      <c r="G86" s="108"/>
      <c r="H86" s="108"/>
      <c r="I86" s="12"/>
    </row>
    <row r="87" spans="1:9" ht="15" x14ac:dyDescent="0.2">
      <c r="A87" s="206"/>
      <c r="B87" s="44"/>
      <c r="C87" s="101"/>
      <c r="D87" s="101"/>
      <c r="E87" s="108"/>
      <c r="F87" s="108"/>
      <c r="G87" s="108"/>
      <c r="H87" s="108"/>
      <c r="I87" s="12"/>
    </row>
    <row r="88" spans="1:9" ht="15" x14ac:dyDescent="0.2">
      <c r="A88" s="206"/>
      <c r="B88" s="44"/>
      <c r="C88" s="101"/>
      <c r="D88" s="101"/>
      <c r="E88" s="108"/>
      <c r="F88" s="108"/>
      <c r="G88" s="108"/>
      <c r="H88" s="108"/>
      <c r="I88" s="12"/>
    </row>
    <row r="89" spans="1:9" ht="15" x14ac:dyDescent="0.2">
      <c r="A89" s="206"/>
      <c r="B89" s="44"/>
      <c r="C89" s="101"/>
      <c r="D89" s="101"/>
      <c r="E89" s="108"/>
      <c r="F89" s="108"/>
      <c r="G89" s="108"/>
      <c r="H89" s="108"/>
      <c r="I89" s="12"/>
    </row>
    <row r="90" spans="1:9" ht="15" x14ac:dyDescent="0.2">
      <c r="A90" s="206"/>
      <c r="B90" s="207"/>
      <c r="C90" s="108"/>
      <c r="D90" s="108"/>
      <c r="E90" s="108"/>
      <c r="F90" s="108"/>
      <c r="G90" s="108"/>
      <c r="H90" s="108"/>
      <c r="I90" s="12"/>
    </row>
    <row r="91" spans="1:9" ht="16.5" thickBot="1" x14ac:dyDescent="0.3">
      <c r="A91" s="65"/>
      <c r="B91" s="155" t="s">
        <v>49</v>
      </c>
      <c r="C91" s="115"/>
      <c r="D91" s="115"/>
      <c r="E91" s="115"/>
      <c r="F91" s="115"/>
      <c r="G91" s="115"/>
      <c r="H91" s="115"/>
      <c r="I91" s="65"/>
    </row>
    <row r="92" spans="1:9" ht="15.75" x14ac:dyDescent="0.25">
      <c r="A92" s="56"/>
      <c r="B92" s="58"/>
      <c r="C92" s="109"/>
      <c r="D92" s="109"/>
      <c r="E92" s="109"/>
      <c r="F92" s="109"/>
      <c r="G92" s="109"/>
      <c r="H92" s="109"/>
      <c r="I92" s="59"/>
    </row>
    <row r="93" spans="1:9" ht="15.75" x14ac:dyDescent="0.25">
      <c r="A93" s="66"/>
      <c r="B93" s="67" t="s">
        <v>29</v>
      </c>
      <c r="C93" s="80">
        <f>E93+F93+G93</f>
        <v>631</v>
      </c>
      <c r="D93" s="92"/>
      <c r="E93" s="83">
        <f>E107+E95</f>
        <v>0</v>
      </c>
      <c r="F93" s="83">
        <f>F107+F95</f>
        <v>59</v>
      </c>
      <c r="G93" s="83">
        <f>G95+G103+G107</f>
        <v>572</v>
      </c>
      <c r="H93" s="83">
        <f>H95+H103+H107</f>
        <v>562</v>
      </c>
      <c r="I93" s="83">
        <f>I95+I103+I107</f>
        <v>10</v>
      </c>
    </row>
    <row r="94" spans="1:9" ht="16.5" thickBot="1" x14ac:dyDescent="0.3">
      <c r="A94" s="68"/>
      <c r="B94" s="69" t="s">
        <v>24</v>
      </c>
      <c r="C94" s="110"/>
      <c r="D94" s="111"/>
      <c r="E94" s="112"/>
      <c r="F94" s="113"/>
      <c r="G94" s="114"/>
      <c r="H94" s="110"/>
      <c r="I94" s="70"/>
    </row>
    <row r="95" spans="1:9" ht="16.5" thickBot="1" x14ac:dyDescent="0.3">
      <c r="A95" s="143" t="s">
        <v>25</v>
      </c>
      <c r="B95" s="144" t="s">
        <v>34</v>
      </c>
      <c r="C95" s="132">
        <f t="shared" ref="C95:C100" si="9">E95+F95+G95</f>
        <v>298</v>
      </c>
      <c r="D95" s="234"/>
      <c r="E95" s="275">
        <f>SUM(E96:E101)</f>
        <v>0</v>
      </c>
      <c r="F95" s="275">
        <f>SUM(F96:F100)</f>
        <v>59</v>
      </c>
      <c r="G95" s="132">
        <f>SUM(G96:G101)</f>
        <v>239</v>
      </c>
      <c r="H95" s="132">
        <f>SUM(H96:H101)</f>
        <v>239</v>
      </c>
      <c r="I95" s="132">
        <f>SUM(I96:I101)</f>
        <v>0</v>
      </c>
    </row>
    <row r="96" spans="1:9" ht="15" x14ac:dyDescent="0.2">
      <c r="A96" s="18">
        <v>1</v>
      </c>
      <c r="B96" s="182" t="s">
        <v>57</v>
      </c>
      <c r="C96" s="107">
        <f t="shared" si="9"/>
        <v>60</v>
      </c>
      <c r="D96" s="107"/>
      <c r="E96" s="107"/>
      <c r="F96" s="107"/>
      <c r="G96" s="107">
        <f>H96+I96</f>
        <v>60</v>
      </c>
      <c r="H96" s="118">
        <v>60</v>
      </c>
      <c r="I96" s="60"/>
    </row>
    <row r="97" spans="1:9" ht="15" x14ac:dyDescent="0.2">
      <c r="A97" s="200">
        <v>2</v>
      </c>
      <c r="B97" s="204" t="s">
        <v>81</v>
      </c>
      <c r="C97" s="107">
        <f t="shared" si="9"/>
        <v>50</v>
      </c>
      <c r="D97" s="107"/>
      <c r="E97" s="107"/>
      <c r="F97" s="107">
        <v>24</v>
      </c>
      <c r="G97" s="107">
        <f>H97+I97</f>
        <v>26</v>
      </c>
      <c r="H97" s="100">
        <v>26</v>
      </c>
      <c r="I97" s="60"/>
    </row>
    <row r="98" spans="1:9" ht="29.25" x14ac:dyDescent="0.2">
      <c r="A98" s="179">
        <v>3</v>
      </c>
      <c r="B98" s="262" t="s">
        <v>68</v>
      </c>
      <c r="C98" s="107">
        <f t="shared" si="9"/>
        <v>82</v>
      </c>
      <c r="D98" s="113"/>
      <c r="E98" s="113"/>
      <c r="F98" s="113"/>
      <c r="G98" s="107">
        <f>H98+I98</f>
        <v>82</v>
      </c>
      <c r="H98" s="113">
        <v>82</v>
      </c>
      <c r="I98" s="63"/>
    </row>
    <row r="99" spans="1:9" ht="15" x14ac:dyDescent="0.2">
      <c r="A99" s="180">
        <v>4</v>
      </c>
      <c r="B99" s="276" t="s">
        <v>120</v>
      </c>
      <c r="C99" s="107">
        <f t="shared" si="9"/>
        <v>100</v>
      </c>
      <c r="D99" s="92"/>
      <c r="E99" s="92"/>
      <c r="F99" s="92">
        <v>35</v>
      </c>
      <c r="G99" s="107">
        <f>H99+I99</f>
        <v>65</v>
      </c>
      <c r="H99" s="92">
        <v>65</v>
      </c>
      <c r="I99" s="62"/>
    </row>
    <row r="100" spans="1:9" ht="15" x14ac:dyDescent="0.2">
      <c r="A100" s="180">
        <v>5</v>
      </c>
      <c r="B100" s="175" t="s">
        <v>121</v>
      </c>
      <c r="C100" s="107">
        <f t="shared" si="9"/>
        <v>6</v>
      </c>
      <c r="D100" s="172"/>
      <c r="E100" s="172"/>
      <c r="F100" s="172"/>
      <c r="G100" s="107">
        <f>H100+I100</f>
        <v>6</v>
      </c>
      <c r="H100" s="92">
        <v>6</v>
      </c>
      <c r="I100" s="62"/>
    </row>
    <row r="101" spans="1:9" ht="15" x14ac:dyDescent="0.2">
      <c r="A101" s="180"/>
      <c r="B101" s="277"/>
      <c r="C101" s="107"/>
      <c r="D101" s="161"/>
      <c r="E101" s="161"/>
      <c r="F101" s="161"/>
      <c r="G101" s="113"/>
      <c r="H101" s="113"/>
      <c r="I101" s="278"/>
    </row>
    <row r="102" spans="1:9" ht="15.75" thickBot="1" x14ac:dyDescent="0.25">
      <c r="A102" s="68"/>
      <c r="B102" s="84"/>
      <c r="C102" s="113"/>
      <c r="D102" s="113"/>
      <c r="E102" s="113"/>
      <c r="F102" s="123"/>
      <c r="G102" s="113"/>
      <c r="H102" s="122"/>
      <c r="I102" s="81"/>
    </row>
    <row r="103" spans="1:9" ht="16.5" thickBot="1" x14ac:dyDescent="0.3">
      <c r="A103" s="142" t="s">
        <v>26</v>
      </c>
      <c r="B103" s="130" t="s">
        <v>32</v>
      </c>
      <c r="C103" s="132">
        <f>E103+F103+G103</f>
        <v>220</v>
      </c>
      <c r="D103" s="140"/>
      <c r="E103" s="126">
        <f>SUM(E104:E106)</f>
        <v>0</v>
      </c>
      <c r="F103" s="126">
        <f>SUM(F104:F106)</f>
        <v>0</v>
      </c>
      <c r="G103" s="145">
        <f>SUM(G104:G106)</f>
        <v>220</v>
      </c>
      <c r="H103" s="145">
        <f>SUM(H104:H106)</f>
        <v>210</v>
      </c>
      <c r="I103" s="267">
        <f>SUM(I104:I105)</f>
        <v>10</v>
      </c>
    </row>
    <row r="104" spans="1:9" ht="15" x14ac:dyDescent="0.2">
      <c r="A104" s="279">
        <v>1</v>
      </c>
      <c r="B104" s="280" t="s">
        <v>147</v>
      </c>
      <c r="C104" s="264">
        <f>E104+F104+G104</f>
        <v>10</v>
      </c>
      <c r="D104" s="281"/>
      <c r="E104" s="281"/>
      <c r="F104" s="282"/>
      <c r="G104" s="264">
        <f>H104+I104</f>
        <v>10</v>
      </c>
      <c r="H104" s="281">
        <v>0</v>
      </c>
      <c r="I104" s="281">
        <v>10</v>
      </c>
    </row>
    <row r="105" spans="1:9" ht="15" x14ac:dyDescent="0.2">
      <c r="A105" s="42">
        <v>2</v>
      </c>
      <c r="B105" s="175" t="s">
        <v>122</v>
      </c>
      <c r="C105" s="107">
        <f>E105+F105+G105</f>
        <v>210</v>
      </c>
      <c r="D105" s="283"/>
      <c r="E105" s="283"/>
      <c r="F105" s="284"/>
      <c r="G105" s="107">
        <v>210</v>
      </c>
      <c r="H105" s="97">
        <v>210</v>
      </c>
      <c r="I105" s="283"/>
    </row>
    <row r="106" spans="1:9" ht="15.75" thickBot="1" x14ac:dyDescent="0.25">
      <c r="A106" s="64"/>
      <c r="B106" s="204"/>
      <c r="C106" s="186"/>
      <c r="D106" s="113"/>
      <c r="E106" s="113"/>
      <c r="F106" s="113"/>
      <c r="G106" s="113"/>
      <c r="H106" s="113"/>
      <c r="I106" s="64"/>
    </row>
    <row r="107" spans="1:9" ht="16.5" thickBot="1" x14ac:dyDescent="0.3">
      <c r="A107" s="134" t="s">
        <v>27</v>
      </c>
      <c r="B107" s="205" t="s">
        <v>50</v>
      </c>
      <c r="C107" s="132">
        <f>E107+F107+G107</f>
        <v>113</v>
      </c>
      <c r="D107" s="140"/>
      <c r="E107" s="132">
        <f>SUM(E108:E109)</f>
        <v>0</v>
      </c>
      <c r="F107" s="140"/>
      <c r="G107" s="145">
        <f>SUM(G108:G109)</f>
        <v>113</v>
      </c>
      <c r="H107" s="145">
        <f>SUM(H108:H109)</f>
        <v>113</v>
      </c>
      <c r="I107" s="267">
        <f>SUM(I108:I109)</f>
        <v>0</v>
      </c>
    </row>
    <row r="108" spans="1:9" ht="15" x14ac:dyDescent="0.2">
      <c r="A108" s="178">
        <v>1</v>
      </c>
      <c r="B108" s="168" t="s">
        <v>123</v>
      </c>
      <c r="C108" s="92">
        <f>G108</f>
        <v>100</v>
      </c>
      <c r="D108" s="139"/>
      <c r="E108" s="139"/>
      <c r="F108" s="139"/>
      <c r="G108" s="139">
        <f>H108+I108</f>
        <v>100</v>
      </c>
      <c r="H108" s="139">
        <v>100</v>
      </c>
      <c r="I108" s="60"/>
    </row>
    <row r="109" spans="1:9" ht="15.75" thickBot="1" x14ac:dyDescent="0.25">
      <c r="A109" s="77">
        <v>2</v>
      </c>
      <c r="B109" s="16" t="s">
        <v>150</v>
      </c>
      <c r="C109" s="92">
        <f>G109</f>
        <v>13</v>
      </c>
      <c r="D109" s="82"/>
      <c r="E109" s="82"/>
      <c r="F109" s="82"/>
      <c r="G109" s="139">
        <f>H109+I109</f>
        <v>13</v>
      </c>
      <c r="H109" s="82">
        <v>13</v>
      </c>
      <c r="I109" s="72"/>
    </row>
    <row r="110" spans="1:9" ht="15" x14ac:dyDescent="0.2">
      <c r="A110" s="44"/>
      <c r="B110" s="44"/>
      <c r="C110" s="108"/>
      <c r="D110" s="108"/>
      <c r="E110" s="108"/>
      <c r="F110" s="108"/>
      <c r="G110" s="108"/>
      <c r="H110" s="108"/>
      <c r="I110" s="12"/>
    </row>
    <row r="111" spans="1:9" ht="15" x14ac:dyDescent="0.2">
      <c r="A111" s="44"/>
      <c r="B111" s="44"/>
      <c r="C111" s="108"/>
      <c r="D111" s="108"/>
      <c r="E111" s="108"/>
      <c r="F111" s="108"/>
      <c r="G111" s="108"/>
      <c r="H111" s="108"/>
      <c r="I111" s="12"/>
    </row>
    <row r="112" spans="1:9" ht="16.5" thickBot="1" x14ac:dyDescent="0.3">
      <c r="A112" s="65"/>
      <c r="B112" s="155" t="s">
        <v>124</v>
      </c>
      <c r="C112" s="115"/>
      <c r="D112" s="115"/>
      <c r="E112" s="115"/>
      <c r="F112" s="115"/>
      <c r="G112" s="115"/>
      <c r="H112" s="115"/>
      <c r="I112" s="65"/>
    </row>
    <row r="113" spans="1:11" ht="15.75" x14ac:dyDescent="0.25">
      <c r="A113" s="56"/>
      <c r="B113" s="58"/>
      <c r="C113" s="109"/>
      <c r="D113" s="109"/>
      <c r="E113" s="109"/>
      <c r="F113" s="109"/>
      <c r="G113" s="109"/>
      <c r="H113" s="109"/>
      <c r="I113" s="59"/>
    </row>
    <row r="114" spans="1:11" ht="15.75" x14ac:dyDescent="0.25">
      <c r="A114" s="66"/>
      <c r="B114" s="67" t="s">
        <v>29</v>
      </c>
      <c r="C114" s="80">
        <f>E114+F114+G114</f>
        <v>493.02</v>
      </c>
      <c r="D114" s="120">
        <f>D116+D118+D121</f>
        <v>0</v>
      </c>
      <c r="E114" s="83">
        <f>E116</f>
        <v>0</v>
      </c>
      <c r="F114" s="83">
        <f>F116</f>
        <v>0</v>
      </c>
      <c r="G114" s="83">
        <f>G116+G118+G121</f>
        <v>493.02</v>
      </c>
      <c r="H114" s="83">
        <f>H116+H118+H121</f>
        <v>493.02</v>
      </c>
      <c r="I114" s="308">
        <f>I116+I118+I121</f>
        <v>0</v>
      </c>
    </row>
    <row r="115" spans="1:11" ht="20.25" customHeight="1" thickBot="1" x14ac:dyDescent="0.3">
      <c r="A115" s="228"/>
      <c r="B115" s="309" t="s">
        <v>24</v>
      </c>
      <c r="C115" s="310"/>
      <c r="D115" s="311"/>
      <c r="E115" s="312"/>
      <c r="F115" s="82"/>
      <c r="G115" s="313"/>
      <c r="H115" s="310"/>
      <c r="I115" s="314"/>
    </row>
    <row r="116" spans="1:11" ht="16.5" hidden="1" thickBot="1" x14ac:dyDescent="0.3">
      <c r="A116" s="143" t="s">
        <v>25</v>
      </c>
      <c r="B116" s="144" t="s">
        <v>34</v>
      </c>
      <c r="C116" s="132">
        <f>E116+F116+G116</f>
        <v>0</v>
      </c>
      <c r="D116" s="140"/>
      <c r="E116" s="126">
        <f>SUM(E117:E129)</f>
        <v>0</v>
      </c>
      <c r="F116" s="126">
        <f>F117</f>
        <v>0</v>
      </c>
      <c r="G116" s="132">
        <f>G117</f>
        <v>0</v>
      </c>
      <c r="H116" s="132">
        <f>SUM(H117:H117)</f>
        <v>0</v>
      </c>
      <c r="I116" s="267">
        <f>SUM(I117:I117)</f>
        <v>0</v>
      </c>
    </row>
    <row r="117" spans="1:11" ht="15.75" hidden="1" thickBot="1" x14ac:dyDescent="0.25">
      <c r="A117" s="208"/>
      <c r="B117" s="209"/>
      <c r="C117" s="167"/>
      <c r="D117" s="82"/>
      <c r="E117" s="82"/>
      <c r="F117" s="82"/>
      <c r="G117" s="82"/>
      <c r="H117" s="82"/>
      <c r="I117" s="213"/>
    </row>
    <row r="118" spans="1:11" ht="16.5" thickBot="1" x14ac:dyDescent="0.3">
      <c r="A118" s="203" t="s">
        <v>26</v>
      </c>
      <c r="B118" s="166" t="s">
        <v>32</v>
      </c>
      <c r="C118" s="164">
        <f>E118+F118+G118</f>
        <v>493.02</v>
      </c>
      <c r="D118" s="160">
        <f>SUM(D120:D120)</f>
        <v>0</v>
      </c>
      <c r="E118" s="160">
        <f>SUM(E120:E120)</f>
        <v>0</v>
      </c>
      <c r="F118" s="103"/>
      <c r="G118" s="164">
        <f>SUM(G119:G120)</f>
        <v>493.02</v>
      </c>
      <c r="H118" s="285">
        <f>SUM(H119:H120)</f>
        <v>493.02</v>
      </c>
      <c r="I118" s="286">
        <f>SUM(I119:I120)</f>
        <v>0</v>
      </c>
    </row>
    <row r="119" spans="1:11" ht="15" x14ac:dyDescent="0.2">
      <c r="A119" s="304">
        <v>1</v>
      </c>
      <c r="B119" s="305" t="s">
        <v>151</v>
      </c>
      <c r="C119" s="287">
        <f>D119+E119+G119</f>
        <v>493.02</v>
      </c>
      <c r="D119" s="118"/>
      <c r="E119" s="118"/>
      <c r="F119" s="118"/>
      <c r="G119" s="306">
        <f>H119+I119</f>
        <v>493.02</v>
      </c>
      <c r="H119" s="307">
        <v>493.02</v>
      </c>
      <c r="I119" s="287">
        <v>0</v>
      </c>
    </row>
    <row r="120" spans="1:11" ht="13.5" customHeight="1" x14ac:dyDescent="0.2">
      <c r="A120" s="181"/>
      <c r="B120" s="19"/>
      <c r="C120" s="107"/>
      <c r="D120" s="118"/>
      <c r="E120" s="118"/>
      <c r="F120" s="118"/>
      <c r="G120" s="107"/>
      <c r="H120" s="107"/>
      <c r="I120" s="94"/>
    </row>
    <row r="121" spans="1:11" ht="16.5" hidden="1" thickBot="1" x14ac:dyDescent="0.3">
      <c r="A121" s="142" t="s">
        <v>27</v>
      </c>
      <c r="B121" s="190" t="s">
        <v>50</v>
      </c>
      <c r="C121" s="163">
        <f>E121+F121+G121+D121</f>
        <v>0</v>
      </c>
      <c r="D121" s="126">
        <f>SUM(D122)</f>
        <v>0</v>
      </c>
      <c r="E121" s="127"/>
      <c r="F121" s="127"/>
      <c r="G121" s="126">
        <f>SUM(G122)</f>
        <v>0</v>
      </c>
      <c r="H121" s="160">
        <f>H122</f>
        <v>0</v>
      </c>
      <c r="I121" s="267">
        <f>SUM(I122:I122)</f>
        <v>0</v>
      </c>
    </row>
    <row r="122" spans="1:11" ht="15.75" hidden="1" x14ac:dyDescent="0.25">
      <c r="A122" s="171"/>
      <c r="B122" s="168"/>
      <c r="C122" s="139"/>
      <c r="D122" s="107"/>
      <c r="E122" s="107"/>
      <c r="F122" s="107"/>
      <c r="G122" s="92">
        <f>H122</f>
        <v>0</v>
      </c>
      <c r="H122" s="107"/>
      <c r="I122" s="17"/>
    </row>
    <row r="123" spans="1:11" ht="15" x14ac:dyDescent="0.2">
      <c r="A123" s="44"/>
      <c r="B123" s="44"/>
      <c r="C123" s="108"/>
      <c r="D123" s="108"/>
      <c r="E123" s="108"/>
      <c r="F123" s="108"/>
      <c r="G123" s="108"/>
      <c r="H123" s="108"/>
      <c r="I123" s="12"/>
    </row>
    <row r="124" spans="1:11" ht="15.75" x14ac:dyDescent="0.25">
      <c r="A124" s="13"/>
      <c r="B124" s="13"/>
      <c r="C124" s="108"/>
      <c r="D124" s="108"/>
      <c r="E124" s="108"/>
      <c r="F124" s="108"/>
      <c r="G124" s="108"/>
      <c r="H124" s="108"/>
      <c r="I124" s="12"/>
    </row>
    <row r="125" spans="1:11" ht="15.75" x14ac:dyDescent="0.25">
      <c r="A125" s="13"/>
      <c r="B125" s="13"/>
      <c r="C125" s="108"/>
      <c r="D125" s="108"/>
      <c r="E125" s="108"/>
      <c r="F125" s="108"/>
      <c r="G125" s="108"/>
      <c r="H125" s="108"/>
      <c r="I125" s="12"/>
    </row>
    <row r="126" spans="1:11" ht="15.75" x14ac:dyDescent="0.25">
      <c r="A126" s="13"/>
      <c r="B126" s="13"/>
      <c r="C126" s="108"/>
      <c r="D126" s="108"/>
      <c r="E126" s="108"/>
      <c r="F126" s="108"/>
      <c r="G126" s="108"/>
      <c r="H126" s="108"/>
      <c r="I126" s="12"/>
    </row>
    <row r="127" spans="1:11" ht="15.75" x14ac:dyDescent="0.25">
      <c r="A127" s="2"/>
      <c r="B127" s="154" t="s">
        <v>35</v>
      </c>
      <c r="C127" s="101"/>
      <c r="D127" s="101"/>
      <c r="E127" s="101"/>
      <c r="F127" s="101"/>
      <c r="G127" s="101"/>
      <c r="H127" s="116"/>
      <c r="I127" s="44"/>
      <c r="J127" s="3"/>
      <c r="K127" s="3"/>
    </row>
    <row r="128" spans="1:11" s="7" customFormat="1" ht="15.75" x14ac:dyDescent="0.25">
      <c r="A128" s="165"/>
      <c r="B128" s="342" t="s">
        <v>29</v>
      </c>
      <c r="C128" s="83">
        <f>E128+F128+G128+D128</f>
        <v>4568</v>
      </c>
      <c r="D128" s="120">
        <f>D130+D149+D154</f>
        <v>0</v>
      </c>
      <c r="E128" s="120">
        <f>E130+E149</f>
        <v>0</v>
      </c>
      <c r="F128" s="120">
        <f>F130+F149+F154</f>
        <v>565</v>
      </c>
      <c r="G128" s="89">
        <f>G130+G149+G154</f>
        <v>4003</v>
      </c>
      <c r="H128" s="89">
        <f>H130+H149+H154</f>
        <v>3969.3</v>
      </c>
      <c r="I128" s="337">
        <f>I130+I149+I154</f>
        <v>33.700000000000003</v>
      </c>
    </row>
    <row r="129" spans="1:9" ht="16.5" thickBot="1" x14ac:dyDescent="0.3">
      <c r="A129" s="196"/>
      <c r="B129" s="153" t="s">
        <v>30</v>
      </c>
      <c r="C129" s="97"/>
      <c r="D129" s="97"/>
      <c r="E129" s="97"/>
      <c r="F129" s="97"/>
      <c r="G129" s="97"/>
      <c r="H129" s="97"/>
      <c r="I129" s="42"/>
    </row>
    <row r="130" spans="1:9" ht="16.5" thickBot="1" x14ac:dyDescent="0.3">
      <c r="A130" s="197" t="s">
        <v>25</v>
      </c>
      <c r="B130" s="125" t="s">
        <v>37</v>
      </c>
      <c r="C130" s="132">
        <f>E130+F130+G130</f>
        <v>3731</v>
      </c>
      <c r="D130" s="127"/>
      <c r="E130" s="132">
        <f>SUM(E131:E148)</f>
        <v>0</v>
      </c>
      <c r="F130" s="132">
        <f>SUM(F131:F148)</f>
        <v>565</v>
      </c>
      <c r="G130" s="132">
        <f>SUM(G131:G148)</f>
        <v>3166</v>
      </c>
      <c r="H130" s="132">
        <f>SUM(H131:H148)</f>
        <v>3166</v>
      </c>
      <c r="I130" s="128"/>
    </row>
    <row r="131" spans="1:9" ht="15" x14ac:dyDescent="0.2">
      <c r="A131" s="178">
        <v>1</v>
      </c>
      <c r="B131" s="62" t="s">
        <v>52</v>
      </c>
      <c r="C131" s="107">
        <f t="shared" ref="C131:C146" si="10">E131+F131+G131</f>
        <v>2000</v>
      </c>
      <c r="D131" s="118"/>
      <c r="E131" s="118"/>
      <c r="F131" s="118">
        <v>225</v>
      </c>
      <c r="G131" s="107">
        <f t="shared" ref="G131:G146" si="11">H131+I131</f>
        <v>1775</v>
      </c>
      <c r="H131" s="118">
        <v>1775</v>
      </c>
      <c r="I131" s="94"/>
    </row>
    <row r="132" spans="1:9" ht="15" x14ac:dyDescent="0.2">
      <c r="A132" s="178">
        <v>2</v>
      </c>
      <c r="B132" s="62" t="s">
        <v>58</v>
      </c>
      <c r="C132" s="107">
        <f t="shared" si="10"/>
        <v>235</v>
      </c>
      <c r="D132" s="118"/>
      <c r="E132" s="118"/>
      <c r="F132" s="118">
        <v>175</v>
      </c>
      <c r="G132" s="107">
        <f t="shared" si="11"/>
        <v>60</v>
      </c>
      <c r="H132" s="118">
        <v>60</v>
      </c>
      <c r="I132" s="94"/>
    </row>
    <row r="133" spans="1:9" ht="15" x14ac:dyDescent="0.2">
      <c r="A133" s="178">
        <v>3</v>
      </c>
      <c r="B133" s="62" t="s">
        <v>56</v>
      </c>
      <c r="C133" s="107">
        <f t="shared" si="10"/>
        <v>76</v>
      </c>
      <c r="D133" s="139"/>
      <c r="E133" s="139"/>
      <c r="F133" s="139"/>
      <c r="G133" s="107">
        <f t="shared" si="11"/>
        <v>76</v>
      </c>
      <c r="H133" s="139">
        <v>76</v>
      </c>
      <c r="I133" s="94"/>
    </row>
    <row r="134" spans="1:9" ht="15" x14ac:dyDescent="0.2">
      <c r="A134" s="179">
        <v>4</v>
      </c>
      <c r="B134" s="288" t="s">
        <v>125</v>
      </c>
      <c r="C134" s="107">
        <f t="shared" si="10"/>
        <v>620</v>
      </c>
      <c r="D134" s="139"/>
      <c r="E134" s="139"/>
      <c r="F134" s="139">
        <v>165</v>
      </c>
      <c r="G134" s="107">
        <f t="shared" si="11"/>
        <v>455</v>
      </c>
      <c r="H134" s="139">
        <v>455</v>
      </c>
      <c r="I134" s="94"/>
    </row>
    <row r="135" spans="1:9" ht="15" x14ac:dyDescent="0.2">
      <c r="A135" s="179">
        <v>5</v>
      </c>
      <c r="B135" s="62" t="s">
        <v>71</v>
      </c>
      <c r="C135" s="107">
        <f t="shared" si="10"/>
        <v>18</v>
      </c>
      <c r="D135" s="92"/>
      <c r="E135" s="92"/>
      <c r="F135" s="92"/>
      <c r="G135" s="107">
        <f t="shared" si="11"/>
        <v>18</v>
      </c>
      <c r="H135" s="92">
        <v>18</v>
      </c>
      <c r="I135" s="52"/>
    </row>
    <row r="136" spans="1:9" ht="15" x14ac:dyDescent="0.2">
      <c r="A136" s="179">
        <v>6</v>
      </c>
      <c r="B136" s="62" t="s">
        <v>76</v>
      </c>
      <c r="C136" s="107">
        <f t="shared" si="10"/>
        <v>70</v>
      </c>
      <c r="D136" s="92"/>
      <c r="E136" s="92"/>
      <c r="F136" s="92"/>
      <c r="G136" s="107">
        <f t="shared" si="11"/>
        <v>70</v>
      </c>
      <c r="H136" s="92">
        <v>70</v>
      </c>
      <c r="I136" s="52"/>
    </row>
    <row r="137" spans="1:9" ht="18.75" customHeight="1" x14ac:dyDescent="0.2">
      <c r="A137" s="179">
        <v>7</v>
      </c>
      <c r="B137" s="62" t="s">
        <v>66</v>
      </c>
      <c r="C137" s="107">
        <f t="shared" si="10"/>
        <v>150</v>
      </c>
      <c r="D137" s="92"/>
      <c r="E137" s="92"/>
      <c r="F137" s="92"/>
      <c r="G137" s="107">
        <f t="shared" si="11"/>
        <v>150</v>
      </c>
      <c r="H137" s="92">
        <v>150</v>
      </c>
      <c r="I137" s="52"/>
    </row>
    <row r="138" spans="1:9" ht="15" x14ac:dyDescent="0.2">
      <c r="A138" s="179">
        <v>8</v>
      </c>
      <c r="B138" s="246" t="s">
        <v>101</v>
      </c>
      <c r="C138" s="107">
        <f t="shared" si="10"/>
        <v>60</v>
      </c>
      <c r="D138" s="92"/>
      <c r="E138" s="92"/>
      <c r="F138" s="92"/>
      <c r="G138" s="107">
        <f t="shared" si="11"/>
        <v>60</v>
      </c>
      <c r="H138" s="92">
        <v>60</v>
      </c>
      <c r="I138" s="52"/>
    </row>
    <row r="139" spans="1:9" ht="15" x14ac:dyDescent="0.2">
      <c r="A139" s="179">
        <v>9</v>
      </c>
      <c r="B139" s="18" t="s">
        <v>103</v>
      </c>
      <c r="C139" s="107">
        <f t="shared" si="10"/>
        <v>9</v>
      </c>
      <c r="D139" s="92"/>
      <c r="E139" s="92"/>
      <c r="F139" s="92"/>
      <c r="G139" s="107">
        <f t="shared" si="11"/>
        <v>9</v>
      </c>
      <c r="H139" s="92">
        <v>9</v>
      </c>
      <c r="I139" s="52"/>
    </row>
    <row r="140" spans="1:9" ht="15" x14ac:dyDescent="0.2">
      <c r="A140" s="289">
        <v>10</v>
      </c>
      <c r="B140" s="18" t="s">
        <v>108</v>
      </c>
      <c r="C140" s="107">
        <f t="shared" si="10"/>
        <v>3</v>
      </c>
      <c r="D140" s="92"/>
      <c r="E140" s="92"/>
      <c r="F140" s="92"/>
      <c r="G140" s="107">
        <f t="shared" si="11"/>
        <v>3</v>
      </c>
      <c r="H140" s="92">
        <v>3</v>
      </c>
      <c r="I140" s="52"/>
    </row>
    <row r="141" spans="1:9" ht="15.75" customHeight="1" x14ac:dyDescent="0.2">
      <c r="A141" s="289">
        <v>11</v>
      </c>
      <c r="B141" s="19" t="s">
        <v>141</v>
      </c>
      <c r="C141" s="107">
        <f t="shared" si="10"/>
        <v>130</v>
      </c>
      <c r="D141" s="107"/>
      <c r="E141" s="107"/>
      <c r="F141" s="107"/>
      <c r="G141" s="107">
        <f t="shared" si="11"/>
        <v>130</v>
      </c>
      <c r="H141" s="107">
        <v>130</v>
      </c>
      <c r="I141" s="52"/>
    </row>
    <row r="142" spans="1:9" ht="15.75" customHeight="1" x14ac:dyDescent="0.2">
      <c r="A142" s="290">
        <v>12</v>
      </c>
      <c r="B142" s="19" t="s">
        <v>126</v>
      </c>
      <c r="C142" s="107">
        <f t="shared" si="10"/>
        <v>78</v>
      </c>
      <c r="D142" s="97"/>
      <c r="E142" s="97"/>
      <c r="F142" s="97"/>
      <c r="G142" s="107">
        <f t="shared" si="11"/>
        <v>78</v>
      </c>
      <c r="H142" s="97">
        <v>78</v>
      </c>
      <c r="I142" s="42"/>
    </row>
    <row r="143" spans="1:9" ht="15.75" customHeight="1" x14ac:dyDescent="0.2">
      <c r="A143" s="290">
        <v>13</v>
      </c>
      <c r="B143" s="19" t="s">
        <v>127</v>
      </c>
      <c r="C143" s="107">
        <f t="shared" si="10"/>
        <v>70</v>
      </c>
      <c r="D143" s="97"/>
      <c r="E143" s="97"/>
      <c r="F143" s="97"/>
      <c r="G143" s="107">
        <f t="shared" si="11"/>
        <v>70</v>
      </c>
      <c r="H143" s="97">
        <v>70</v>
      </c>
      <c r="I143" s="42"/>
    </row>
    <row r="144" spans="1:9" ht="15.75" customHeight="1" x14ac:dyDescent="0.2">
      <c r="A144" s="291">
        <v>14</v>
      </c>
      <c r="B144" s="195" t="s">
        <v>128</v>
      </c>
      <c r="C144" s="107">
        <f t="shared" si="10"/>
        <v>72</v>
      </c>
      <c r="D144" s="97"/>
      <c r="E144" s="97"/>
      <c r="F144" s="97"/>
      <c r="G144" s="107">
        <f t="shared" si="11"/>
        <v>72</v>
      </c>
      <c r="H144" s="97">
        <v>72</v>
      </c>
      <c r="I144" s="42"/>
    </row>
    <row r="145" spans="1:9" ht="15.75" customHeight="1" x14ac:dyDescent="0.2">
      <c r="A145" s="291">
        <v>15</v>
      </c>
      <c r="B145" s="195" t="s">
        <v>129</v>
      </c>
      <c r="C145" s="107">
        <f t="shared" si="10"/>
        <v>80</v>
      </c>
      <c r="D145" s="97"/>
      <c r="E145" s="97"/>
      <c r="F145" s="97"/>
      <c r="G145" s="107">
        <f t="shared" si="11"/>
        <v>80</v>
      </c>
      <c r="H145" s="97">
        <v>80</v>
      </c>
      <c r="I145" s="42"/>
    </row>
    <row r="146" spans="1:9" ht="15.75" customHeight="1" x14ac:dyDescent="0.2">
      <c r="A146" s="291">
        <v>16</v>
      </c>
      <c r="B146" s="42" t="s">
        <v>142</v>
      </c>
      <c r="C146" s="107">
        <f t="shared" si="10"/>
        <v>60</v>
      </c>
      <c r="D146" s="97"/>
      <c r="E146" s="97"/>
      <c r="F146" s="97"/>
      <c r="G146" s="107">
        <f t="shared" si="11"/>
        <v>60</v>
      </c>
      <c r="H146" s="97">
        <v>60</v>
      </c>
      <c r="I146" s="42"/>
    </row>
    <row r="147" spans="1:9" ht="15.75" customHeight="1" x14ac:dyDescent="0.2">
      <c r="A147" s="291"/>
      <c r="B147" s="42"/>
      <c r="C147" s="97"/>
      <c r="D147" s="97"/>
      <c r="E147" s="97"/>
      <c r="F147" s="97"/>
      <c r="G147" s="97"/>
      <c r="H147" s="97"/>
      <c r="I147" s="42"/>
    </row>
    <row r="148" spans="1:9" ht="15.75" customHeight="1" thickBot="1" x14ac:dyDescent="0.25">
      <c r="A148" s="292"/>
      <c r="B148" s="42"/>
      <c r="C148" s="97"/>
      <c r="D148" s="97"/>
      <c r="E148" s="97"/>
      <c r="F148" s="97"/>
      <c r="G148" s="97"/>
      <c r="H148" s="97"/>
      <c r="I148" s="42"/>
    </row>
    <row r="149" spans="1:9" ht="16.5" thickBot="1" x14ac:dyDescent="0.3">
      <c r="A149" s="203" t="s">
        <v>26</v>
      </c>
      <c r="B149" s="130" t="s">
        <v>32</v>
      </c>
      <c r="C149" s="132">
        <f>E149+F149+G149</f>
        <v>515</v>
      </c>
      <c r="D149" s="127"/>
      <c r="E149" s="132">
        <f>SUM(E150:E153)</f>
        <v>0</v>
      </c>
      <c r="F149" s="132">
        <f>SUM(F150:F153)</f>
        <v>0</v>
      </c>
      <c r="G149" s="132">
        <f>SUM(G150:G153)</f>
        <v>515</v>
      </c>
      <c r="H149" s="132">
        <f>SUM(H150:H153)</f>
        <v>481.3</v>
      </c>
      <c r="I149" s="132">
        <f>SUM(I150:I153)</f>
        <v>33.700000000000003</v>
      </c>
    </row>
    <row r="150" spans="1:9" ht="16.5" customHeight="1" x14ac:dyDescent="0.2">
      <c r="A150" s="181">
        <v>1</v>
      </c>
      <c r="B150" s="170" t="s">
        <v>60</v>
      </c>
      <c r="C150" s="107">
        <f>E150+F150+G150</f>
        <v>356.3</v>
      </c>
      <c r="D150" s="118"/>
      <c r="E150" s="118"/>
      <c r="F150" s="118"/>
      <c r="G150" s="107">
        <f>H150+I150</f>
        <v>356.3</v>
      </c>
      <c r="H150" s="129">
        <v>356.3</v>
      </c>
      <c r="I150" s="94"/>
    </row>
    <row r="151" spans="1:9" ht="16.5" customHeight="1" x14ac:dyDescent="0.2">
      <c r="A151" s="182">
        <v>2</v>
      </c>
      <c r="B151" s="18" t="s">
        <v>130</v>
      </c>
      <c r="C151" s="107">
        <f>E151+F151+G151</f>
        <v>70</v>
      </c>
      <c r="D151" s="118"/>
      <c r="E151" s="118"/>
      <c r="F151" s="118"/>
      <c r="G151" s="92">
        <v>70</v>
      </c>
      <c r="H151" s="129">
        <v>70</v>
      </c>
      <c r="I151" s="94"/>
    </row>
    <row r="152" spans="1:9" ht="16.5" customHeight="1" x14ac:dyDescent="0.2">
      <c r="A152" s="293">
        <v>3</v>
      </c>
      <c r="B152" s="294" t="s">
        <v>131</v>
      </c>
      <c r="C152" s="107">
        <f>E152+F152+G152</f>
        <v>55</v>
      </c>
      <c r="D152" s="295"/>
      <c r="E152" s="295"/>
      <c r="F152" s="295"/>
      <c r="G152" s="296">
        <f>H152+I152</f>
        <v>55</v>
      </c>
      <c r="H152" s="297">
        <v>55</v>
      </c>
      <c r="I152" s="94"/>
    </row>
    <row r="153" spans="1:9" ht="15" customHeight="1" thickBot="1" x14ac:dyDescent="0.25">
      <c r="A153" s="64">
        <v>4</v>
      </c>
      <c r="B153" s="42" t="s">
        <v>159</v>
      </c>
      <c r="C153" s="107">
        <f>E153+F153+G153</f>
        <v>33.700000000000003</v>
      </c>
      <c r="D153" s="97"/>
      <c r="E153" s="97"/>
      <c r="F153" s="97"/>
      <c r="G153" s="296">
        <f>H153+I153</f>
        <v>33.700000000000003</v>
      </c>
      <c r="H153" s="97"/>
      <c r="I153" s="326">
        <v>33.700000000000003</v>
      </c>
    </row>
    <row r="154" spans="1:9" ht="15" customHeight="1" thickBot="1" x14ac:dyDescent="0.3">
      <c r="A154" s="134" t="s">
        <v>27</v>
      </c>
      <c r="B154" s="162" t="s">
        <v>50</v>
      </c>
      <c r="C154" s="163">
        <f>E154+F154+G154+D154</f>
        <v>322</v>
      </c>
      <c r="D154" s="126">
        <f t="shared" ref="D154:I154" si="12">SUM(D155:D157)</f>
        <v>0</v>
      </c>
      <c r="E154" s="126">
        <f t="shared" si="12"/>
        <v>0</v>
      </c>
      <c r="F154" s="126">
        <f t="shared" si="12"/>
        <v>0</v>
      </c>
      <c r="G154" s="126">
        <f t="shared" si="12"/>
        <v>322</v>
      </c>
      <c r="H154" s="126">
        <f>SUM(H155:H157)</f>
        <v>322</v>
      </c>
      <c r="I154" s="126">
        <f t="shared" si="12"/>
        <v>0</v>
      </c>
    </row>
    <row r="155" spans="1:9" ht="15" customHeight="1" x14ac:dyDescent="0.25">
      <c r="A155" s="178">
        <v>1</v>
      </c>
      <c r="B155" s="170" t="s">
        <v>53</v>
      </c>
      <c r="C155" s="107">
        <f>E155+F155+G155</f>
        <v>197</v>
      </c>
      <c r="D155" s="118"/>
      <c r="E155" s="118"/>
      <c r="F155" s="118"/>
      <c r="G155" s="107">
        <f>H155+I155</f>
        <v>197</v>
      </c>
      <c r="H155" s="118">
        <v>197</v>
      </c>
      <c r="I155" s="133"/>
    </row>
    <row r="156" spans="1:9" ht="15" customHeight="1" x14ac:dyDescent="0.25">
      <c r="A156" s="178">
        <v>2</v>
      </c>
      <c r="B156" s="170" t="s">
        <v>132</v>
      </c>
      <c r="C156" s="107">
        <f>E156+F156+G156</f>
        <v>25</v>
      </c>
      <c r="D156" s="118"/>
      <c r="E156" s="118"/>
      <c r="F156" s="118"/>
      <c r="G156" s="107">
        <f>H156+I156</f>
        <v>25</v>
      </c>
      <c r="H156" s="118">
        <v>25</v>
      </c>
      <c r="I156" s="133"/>
    </row>
    <row r="157" spans="1:9" ht="15" customHeight="1" x14ac:dyDescent="0.25">
      <c r="A157" s="182">
        <v>3</v>
      </c>
      <c r="B157" s="168" t="s">
        <v>158</v>
      </c>
      <c r="C157" s="107">
        <f>E157+F157+G157</f>
        <v>100</v>
      </c>
      <c r="D157" s="107"/>
      <c r="E157" s="107"/>
      <c r="F157" s="107"/>
      <c r="G157" s="107">
        <f>H157+I157</f>
        <v>100</v>
      </c>
      <c r="H157" s="107">
        <v>100</v>
      </c>
      <c r="I157" s="54"/>
    </row>
    <row r="158" spans="1:9" ht="15" customHeight="1" x14ac:dyDescent="0.25">
      <c r="A158" s="206"/>
      <c r="B158" s="10"/>
      <c r="C158" s="101"/>
      <c r="D158" s="101"/>
      <c r="E158" s="101"/>
      <c r="F158" s="101"/>
      <c r="G158" s="101"/>
      <c r="H158" s="101"/>
      <c r="I158" s="49"/>
    </row>
    <row r="159" spans="1:9" ht="15" customHeight="1" x14ac:dyDescent="0.25">
      <c r="A159" s="206"/>
      <c r="B159" s="10"/>
      <c r="C159" s="101"/>
      <c r="D159" s="101"/>
      <c r="E159" s="101"/>
      <c r="F159" s="101"/>
      <c r="G159" s="101"/>
      <c r="H159" s="101"/>
      <c r="I159" s="49"/>
    </row>
    <row r="160" spans="1:9" ht="15" customHeight="1" x14ac:dyDescent="0.25">
      <c r="A160" s="206"/>
      <c r="B160" s="10"/>
      <c r="C160" s="101"/>
      <c r="D160" s="101"/>
      <c r="E160" s="101"/>
      <c r="F160" s="101"/>
      <c r="G160" s="101"/>
      <c r="H160" s="101"/>
      <c r="I160" s="49"/>
    </row>
    <row r="161" spans="1:13" ht="15" customHeight="1" x14ac:dyDescent="0.25">
      <c r="A161" s="206"/>
      <c r="B161" s="10"/>
      <c r="C161" s="101"/>
      <c r="D161" s="101"/>
      <c r="E161" s="101"/>
      <c r="F161" s="101"/>
      <c r="G161" s="101"/>
      <c r="H161" s="101"/>
      <c r="I161" s="49"/>
    </row>
    <row r="162" spans="1:13" ht="15" customHeight="1" x14ac:dyDescent="0.25">
      <c r="A162" s="206"/>
      <c r="B162" s="10"/>
      <c r="C162" s="101"/>
      <c r="D162" s="101"/>
      <c r="E162" s="101"/>
      <c r="F162" s="101"/>
      <c r="G162" s="101"/>
      <c r="H162" s="101"/>
      <c r="I162" s="49"/>
    </row>
    <row r="163" spans="1:13" ht="15" customHeight="1" x14ac:dyDescent="0.25">
      <c r="A163" s="206"/>
      <c r="B163" s="10"/>
      <c r="C163" s="101"/>
      <c r="D163" s="101"/>
      <c r="E163" s="101"/>
      <c r="F163" s="101"/>
      <c r="G163" s="101"/>
      <c r="H163" s="101"/>
      <c r="I163" s="49"/>
    </row>
    <row r="164" spans="1:13" ht="15" customHeight="1" x14ac:dyDescent="0.25">
      <c r="A164" s="206"/>
      <c r="B164" s="10"/>
      <c r="C164" s="101"/>
      <c r="D164" s="101"/>
      <c r="E164" s="101"/>
      <c r="F164" s="101"/>
      <c r="G164" s="101"/>
      <c r="H164" s="101"/>
      <c r="I164" s="49"/>
    </row>
    <row r="165" spans="1:13" ht="15" customHeight="1" x14ac:dyDescent="0.25">
      <c r="A165" s="206"/>
      <c r="B165" s="10"/>
      <c r="C165" s="101"/>
      <c r="D165" s="101"/>
      <c r="E165" s="101"/>
      <c r="F165" s="101"/>
      <c r="G165" s="101"/>
      <c r="H165" s="101"/>
      <c r="I165" s="49"/>
    </row>
    <row r="166" spans="1:13" ht="15" customHeight="1" x14ac:dyDescent="0.25">
      <c r="A166" s="206"/>
      <c r="B166" s="10"/>
      <c r="C166" s="101"/>
      <c r="D166" s="101"/>
      <c r="E166" s="101"/>
      <c r="F166" s="101"/>
      <c r="G166" s="101"/>
      <c r="H166" s="101"/>
      <c r="I166" s="49"/>
    </row>
    <row r="167" spans="1:13" ht="15" customHeight="1" x14ac:dyDescent="0.25">
      <c r="A167" s="206"/>
      <c r="B167" s="10"/>
      <c r="C167" s="101"/>
      <c r="D167" s="101"/>
      <c r="E167" s="101"/>
      <c r="F167" s="101"/>
      <c r="G167" s="101"/>
      <c r="H167" s="101"/>
      <c r="I167" s="49"/>
    </row>
    <row r="168" spans="1:13" ht="15" customHeight="1" x14ac:dyDescent="0.25">
      <c r="A168" s="206"/>
      <c r="B168" s="10"/>
      <c r="C168" s="101"/>
      <c r="D168" s="101"/>
      <c r="E168" s="101"/>
      <c r="F168" s="101"/>
      <c r="G168" s="101"/>
      <c r="H168" s="101"/>
      <c r="I168" s="49"/>
    </row>
    <row r="169" spans="1:13" ht="15.75" x14ac:dyDescent="0.25">
      <c r="A169" s="44"/>
      <c r="B169" s="10"/>
      <c r="C169" s="101"/>
      <c r="D169" s="101"/>
      <c r="E169" s="101"/>
      <c r="F169" s="101"/>
      <c r="G169" s="101"/>
      <c r="H169" s="101"/>
      <c r="I169" s="49"/>
    </row>
    <row r="170" spans="1:13" s="7" customFormat="1" ht="16.5" thickBot="1" x14ac:dyDescent="0.3">
      <c r="A170" s="11"/>
      <c r="B170" s="154" t="s">
        <v>36</v>
      </c>
      <c r="C170" s="101"/>
      <c r="D170" s="101"/>
      <c r="E170" s="101"/>
      <c r="F170" s="101"/>
      <c r="G170" s="101"/>
      <c r="H170" s="101"/>
      <c r="I170" s="44"/>
    </row>
    <row r="171" spans="1:13" ht="15.75" x14ac:dyDescent="0.25">
      <c r="A171" s="86"/>
      <c r="B171" s="73" t="s">
        <v>29</v>
      </c>
      <c r="C171" s="119"/>
      <c r="D171" s="105"/>
      <c r="E171" s="105"/>
      <c r="F171" s="105"/>
      <c r="G171" s="74"/>
      <c r="H171" s="74"/>
      <c r="I171" s="50"/>
    </row>
    <row r="172" spans="1:13" ht="15.75" x14ac:dyDescent="0.25">
      <c r="A172" s="87"/>
      <c r="B172" s="88" t="s">
        <v>24</v>
      </c>
      <c r="C172" s="120">
        <f>E172+F172+G172</f>
        <v>6217</v>
      </c>
      <c r="D172" s="107"/>
      <c r="E172" s="120">
        <f>E174</f>
        <v>0</v>
      </c>
      <c r="F172" s="120">
        <f>F174+F180+F184</f>
        <v>0</v>
      </c>
      <c r="G172" s="89">
        <f>G174+G180+G184</f>
        <v>6217</v>
      </c>
      <c r="H172" s="89">
        <f>H174+H180+H184</f>
        <v>6217</v>
      </c>
      <c r="I172" s="214">
        <f>I174+I180+I184</f>
        <v>0</v>
      </c>
    </row>
    <row r="173" spans="1:13" ht="16.5" thickBot="1" x14ac:dyDescent="0.3">
      <c r="A173" s="9"/>
      <c r="B173" s="75"/>
      <c r="C173" s="147"/>
      <c r="D173" s="106"/>
      <c r="E173" s="106"/>
      <c r="F173" s="106"/>
      <c r="G173" s="90"/>
      <c r="H173" s="90"/>
      <c r="I173" s="51"/>
    </row>
    <row r="174" spans="1:13" ht="16.5" thickBot="1" x14ac:dyDescent="0.3">
      <c r="A174" s="136" t="s">
        <v>25</v>
      </c>
      <c r="B174" s="124" t="s">
        <v>37</v>
      </c>
      <c r="C174" s="149">
        <f>E174+F174+G174</f>
        <v>1310</v>
      </c>
      <c r="D174" s="148"/>
      <c r="E174" s="137">
        <f>SUM(E175:E179)</f>
        <v>0</v>
      </c>
      <c r="F174" s="137">
        <f>SUM(F175:F179)</f>
        <v>0</v>
      </c>
      <c r="G174" s="137">
        <f>SUM(G175:G179)</f>
        <v>1310</v>
      </c>
      <c r="H174" s="138">
        <f>SUM(H175:H179)</f>
        <v>1310</v>
      </c>
      <c r="I174" s="128"/>
    </row>
    <row r="175" spans="1:13" ht="15.75" customHeight="1" x14ac:dyDescent="0.2">
      <c r="A175" s="183">
        <v>1</v>
      </c>
      <c r="B175" s="76" t="s">
        <v>133</v>
      </c>
      <c r="C175" s="107">
        <f>E175+F175+G175</f>
        <v>150</v>
      </c>
      <c r="D175" s="118"/>
      <c r="E175" s="118"/>
      <c r="F175" s="118"/>
      <c r="G175" s="107">
        <v>150</v>
      </c>
      <c r="H175" s="135">
        <v>150</v>
      </c>
      <c r="I175" s="94"/>
    </row>
    <row r="176" spans="1:13" ht="15" x14ac:dyDescent="0.2">
      <c r="A176" s="168">
        <v>2</v>
      </c>
      <c r="B176" s="18" t="s">
        <v>54</v>
      </c>
      <c r="C176" s="107">
        <f>E176+F176+G176</f>
        <v>670</v>
      </c>
      <c r="D176" s="107"/>
      <c r="E176" s="107"/>
      <c r="F176" s="107"/>
      <c r="G176" s="107">
        <f>H176+I176</f>
        <v>670</v>
      </c>
      <c r="H176" s="107">
        <v>670</v>
      </c>
      <c r="I176" s="18"/>
      <c r="J176" s="2"/>
      <c r="K176" s="2"/>
      <c r="L176" s="2"/>
      <c r="M176" s="2"/>
    </row>
    <row r="177" spans="1:13" ht="15" x14ac:dyDescent="0.2">
      <c r="A177" s="168">
        <v>3</v>
      </c>
      <c r="B177" s="18" t="s">
        <v>70</v>
      </c>
      <c r="C177" s="107">
        <f>E177+F177+G177</f>
        <v>420</v>
      </c>
      <c r="D177" s="107"/>
      <c r="E177" s="107"/>
      <c r="F177" s="107"/>
      <c r="G177" s="107">
        <f>H177+I177</f>
        <v>420</v>
      </c>
      <c r="H177" s="107">
        <v>420</v>
      </c>
      <c r="I177" s="173"/>
      <c r="J177" s="2"/>
      <c r="K177" s="2"/>
      <c r="L177" s="2"/>
      <c r="M177" s="2"/>
    </row>
    <row r="178" spans="1:13" ht="30" x14ac:dyDescent="0.2">
      <c r="A178" s="168">
        <v>4</v>
      </c>
      <c r="B178" s="303" t="s">
        <v>135</v>
      </c>
      <c r="C178" s="107">
        <f>E178+F178+G178</f>
        <v>70</v>
      </c>
      <c r="D178" s="107"/>
      <c r="E178" s="107"/>
      <c r="F178" s="107"/>
      <c r="G178" s="107">
        <f>H178+I178</f>
        <v>70</v>
      </c>
      <c r="H178" s="107">
        <v>70</v>
      </c>
      <c r="I178" s="173"/>
      <c r="J178" s="2"/>
      <c r="K178" s="2"/>
      <c r="L178" s="2"/>
      <c r="M178" s="2"/>
    </row>
    <row r="179" spans="1:13" ht="14.25" x14ac:dyDescent="0.2">
      <c r="A179" s="168"/>
      <c r="B179" s="172"/>
      <c r="C179" s="172"/>
      <c r="D179" s="172"/>
      <c r="E179" s="172"/>
      <c r="F179" s="172"/>
      <c r="G179" s="172"/>
      <c r="H179" s="172"/>
      <c r="I179" s="172"/>
      <c r="J179" s="2"/>
      <c r="K179" s="2"/>
      <c r="L179" s="2"/>
      <c r="M179" s="2"/>
    </row>
    <row r="180" spans="1:13" ht="16.5" thickBot="1" x14ac:dyDescent="0.3">
      <c r="A180" s="298" t="s">
        <v>26</v>
      </c>
      <c r="B180" s="25" t="s">
        <v>32</v>
      </c>
      <c r="C180" s="299">
        <f t="shared" ref="C180:C185" si="13">E180+F180+G180</f>
        <v>4837</v>
      </c>
      <c r="D180" s="100"/>
      <c r="E180" s="300">
        <f>SUM(E181:E183)</f>
        <v>0</v>
      </c>
      <c r="F180" s="300">
        <f>SUM(F181:F183)</f>
        <v>0</v>
      </c>
      <c r="G180" s="301">
        <f>SUM(G181:G183)</f>
        <v>4837</v>
      </c>
      <c r="H180" s="300">
        <f>SUM(H181:H183)</f>
        <v>4837</v>
      </c>
      <c r="I180" s="302">
        <f>SUM(I181:I181)</f>
        <v>0</v>
      </c>
      <c r="J180" s="2"/>
      <c r="K180" s="2"/>
      <c r="L180" s="2"/>
      <c r="M180" s="2"/>
    </row>
    <row r="181" spans="1:13" ht="42.75" customHeight="1" x14ac:dyDescent="0.2">
      <c r="A181" s="222">
        <v>1</v>
      </c>
      <c r="B181" s="223" t="s">
        <v>134</v>
      </c>
      <c r="C181" s="118">
        <f t="shared" si="13"/>
        <v>4700</v>
      </c>
      <c r="D181" s="105"/>
      <c r="E181" s="224"/>
      <c r="F181" s="105"/>
      <c r="G181" s="118">
        <f>H181+I181</f>
        <v>4700</v>
      </c>
      <c r="H181" s="224">
        <v>4700</v>
      </c>
      <c r="I181" s="50"/>
      <c r="J181" s="2"/>
      <c r="K181" s="2"/>
      <c r="L181" s="2"/>
      <c r="M181" s="2"/>
    </row>
    <row r="182" spans="1:13" ht="33.75" customHeight="1" x14ac:dyDescent="0.2">
      <c r="A182" s="68">
        <v>2</v>
      </c>
      <c r="B182" s="303" t="s">
        <v>146</v>
      </c>
      <c r="C182" s="97">
        <f t="shared" si="13"/>
        <v>20</v>
      </c>
      <c r="D182" s="97"/>
      <c r="E182" s="97"/>
      <c r="F182" s="97"/>
      <c r="G182" s="97">
        <f>H182+I182</f>
        <v>20</v>
      </c>
      <c r="H182" s="97">
        <v>20</v>
      </c>
      <c r="I182" s="45"/>
      <c r="J182" s="2"/>
      <c r="K182" s="2"/>
      <c r="L182" s="2"/>
      <c r="M182" s="2"/>
    </row>
    <row r="183" spans="1:13" ht="15.75" thickBot="1" x14ac:dyDescent="0.25">
      <c r="A183" s="64">
        <v>3</v>
      </c>
      <c r="B183" s="303" t="s">
        <v>149</v>
      </c>
      <c r="C183" s="97">
        <f t="shared" si="13"/>
        <v>117</v>
      </c>
      <c r="D183" s="97"/>
      <c r="E183" s="97"/>
      <c r="F183" s="97"/>
      <c r="G183" s="97">
        <f>H183+I183</f>
        <v>117</v>
      </c>
      <c r="H183" s="97">
        <v>117</v>
      </c>
      <c r="I183" s="97"/>
      <c r="J183" s="2"/>
      <c r="K183" s="2"/>
      <c r="L183" s="2"/>
      <c r="M183" s="2"/>
    </row>
    <row r="184" spans="1:13" ht="16.5" thickBot="1" x14ac:dyDescent="0.3">
      <c r="A184" s="134" t="s">
        <v>27</v>
      </c>
      <c r="B184" s="125" t="s">
        <v>50</v>
      </c>
      <c r="C184" s="126">
        <f t="shared" si="13"/>
        <v>70</v>
      </c>
      <c r="D184" s="127"/>
      <c r="E184" s="138">
        <f>SUM(E186:E187)</f>
        <v>0</v>
      </c>
      <c r="F184" s="127"/>
      <c r="G184" s="138">
        <f>SUM(G185:G186)</f>
        <v>70</v>
      </c>
      <c r="H184" s="138">
        <f>SUM(H185:H186)</f>
        <v>70</v>
      </c>
      <c r="I184" s="128"/>
      <c r="J184" s="2"/>
    </row>
    <row r="185" spans="1:13" ht="15.75" x14ac:dyDescent="0.25">
      <c r="A185" s="171">
        <v>1</v>
      </c>
      <c r="B185" s="19" t="s">
        <v>143</v>
      </c>
      <c r="C185" s="118">
        <f t="shared" si="13"/>
        <v>70</v>
      </c>
      <c r="D185" s="118"/>
      <c r="E185" s="95"/>
      <c r="F185" s="118"/>
      <c r="G185" s="118">
        <f>H185+I185</f>
        <v>70</v>
      </c>
      <c r="H185" s="118">
        <v>70</v>
      </c>
      <c r="I185" s="19"/>
      <c r="J185" s="2"/>
    </row>
    <row r="186" spans="1:13" ht="18" customHeight="1" x14ac:dyDescent="0.25">
      <c r="A186" s="171"/>
      <c r="B186" s="19"/>
      <c r="C186" s="139"/>
      <c r="D186" s="118"/>
      <c r="E186" s="95"/>
      <c r="F186" s="118"/>
      <c r="G186" s="118"/>
      <c r="H186" s="118"/>
      <c r="I186" s="19"/>
      <c r="J186" s="2"/>
    </row>
    <row r="187" spans="1:13" x14ac:dyDescent="0.2">
      <c r="A187" s="2"/>
      <c r="B187" s="2"/>
      <c r="C187" s="2"/>
      <c r="D187" s="4"/>
      <c r="E187" s="2"/>
      <c r="F187" s="2"/>
      <c r="G187" s="2"/>
      <c r="H187" s="2"/>
      <c r="I187" s="2"/>
      <c r="J187" s="4"/>
    </row>
    <row r="188" spans="1:13" ht="16.5" x14ac:dyDescent="0.2">
      <c r="A188" s="384" t="s">
        <v>136</v>
      </c>
      <c r="B188" s="384"/>
      <c r="C188" s="384"/>
      <c r="D188" s="384"/>
      <c r="E188" s="384"/>
      <c r="F188" s="384"/>
      <c r="G188" s="384"/>
      <c r="H188" s="384"/>
      <c r="I188" s="384"/>
      <c r="J188" s="4"/>
    </row>
    <row r="189" spans="1:13" ht="16.5" x14ac:dyDescent="0.25">
      <c r="A189" s="371" t="s">
        <v>77</v>
      </c>
      <c r="B189" s="371"/>
      <c r="C189" s="371"/>
      <c r="D189" s="371"/>
      <c r="E189" s="371"/>
      <c r="F189" s="371"/>
      <c r="G189" s="371"/>
      <c r="H189" s="371"/>
      <c r="I189" s="371"/>
      <c r="J189" s="4"/>
    </row>
    <row r="190" spans="1:13" ht="16.5" x14ac:dyDescent="0.25">
      <c r="A190" s="371" t="s">
        <v>78</v>
      </c>
      <c r="B190" s="371"/>
      <c r="C190" s="371"/>
      <c r="D190" s="371"/>
      <c r="E190" s="371"/>
      <c r="F190" s="371"/>
      <c r="G190" s="371"/>
      <c r="H190" s="371"/>
      <c r="I190" s="371"/>
      <c r="J190" s="4"/>
    </row>
    <row r="191" spans="1:13" ht="16.5" x14ac:dyDescent="0.25">
      <c r="A191" s="371"/>
      <c r="B191" s="371"/>
      <c r="C191" s="371"/>
      <c r="D191" s="371"/>
      <c r="E191" s="371"/>
      <c r="F191" s="371"/>
      <c r="G191" s="371"/>
      <c r="H191" s="371"/>
      <c r="I191" s="371"/>
      <c r="J191" s="2"/>
    </row>
    <row r="192" spans="1:13" x14ac:dyDescent="0.2">
      <c r="A192" s="3"/>
      <c r="B192" s="3" t="s">
        <v>67</v>
      </c>
      <c r="C192" s="3"/>
      <c r="D192" s="3"/>
      <c r="E192" s="2"/>
      <c r="F192" s="2"/>
      <c r="G192" s="2"/>
      <c r="H192" s="2"/>
      <c r="I192" s="2"/>
      <c r="J192" s="2"/>
    </row>
    <row r="193" spans="1:13" x14ac:dyDescent="0.2">
      <c r="A193" s="3"/>
      <c r="B193" s="3"/>
      <c r="C193" s="3"/>
      <c r="D193" s="3"/>
      <c r="E193" s="2"/>
      <c r="F193" s="2"/>
      <c r="G193" s="2"/>
      <c r="H193" s="2"/>
      <c r="I193" s="2"/>
      <c r="J193" s="2"/>
    </row>
    <row r="194" spans="1:13" x14ac:dyDescent="0.2">
      <c r="A194" s="3"/>
      <c r="B194" s="3"/>
      <c r="C194" s="3"/>
      <c r="D194" s="3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">
      <c r="A195" s="3"/>
      <c r="B195" s="3" t="s">
        <v>137</v>
      </c>
      <c r="C195" s="3"/>
      <c r="D195" s="3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">
      <c r="A196" s="3"/>
      <c r="B196" s="3"/>
      <c r="C196" s="3"/>
      <c r="D196" s="3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">
      <c r="A197" s="3"/>
      <c r="B197" s="3"/>
      <c r="C197" s="3"/>
      <c r="D197" s="3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">
      <c r="A198" s="3"/>
      <c r="B198" s="3"/>
      <c r="C198" s="3"/>
      <c r="D198" s="3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">
      <c r="A199" s="3"/>
      <c r="B199" s="3"/>
      <c r="C199" s="3"/>
      <c r="D199" s="3"/>
      <c r="E199" s="2"/>
      <c r="F199" s="4"/>
      <c r="G199" s="2"/>
      <c r="H199" s="2"/>
      <c r="I199" s="2"/>
      <c r="J199" s="2"/>
      <c r="K199" s="2"/>
      <c r="L199" s="2"/>
      <c r="M199" s="2"/>
    </row>
    <row r="200" spans="1:13" x14ac:dyDescent="0.2">
      <c r="E200" s="5"/>
      <c r="F200" s="2"/>
      <c r="G200" s="2"/>
      <c r="H200" s="2"/>
      <c r="I200" s="2"/>
      <c r="J200" s="2"/>
      <c r="K200" s="2"/>
      <c r="L200" s="2"/>
      <c r="M200" s="2"/>
    </row>
    <row r="201" spans="1:13" x14ac:dyDescent="0.2">
      <c r="E201" s="2"/>
      <c r="F201" s="5"/>
      <c r="G201" s="2"/>
      <c r="H201" s="2"/>
      <c r="I201" s="2"/>
      <c r="J201" s="2"/>
      <c r="K201" s="2"/>
      <c r="L201" s="2"/>
      <c r="M201" s="2"/>
    </row>
    <row r="202" spans="1:13" x14ac:dyDescent="0.2">
      <c r="E202" s="2"/>
      <c r="F202" s="5"/>
      <c r="G202" s="2"/>
      <c r="H202" s="2"/>
      <c r="I202" s="2"/>
      <c r="J202" s="2"/>
      <c r="K202" s="2"/>
      <c r="L202" s="2"/>
      <c r="M202" s="2"/>
    </row>
    <row r="203" spans="1:13" x14ac:dyDescent="0.2">
      <c r="E203" s="4"/>
      <c r="F203" s="4"/>
      <c r="G203" s="4"/>
      <c r="H203" s="4"/>
      <c r="I203" s="4"/>
      <c r="J203" s="2"/>
      <c r="K203" s="2"/>
      <c r="L203" s="2"/>
      <c r="M203" s="2"/>
    </row>
    <row r="204" spans="1:13" x14ac:dyDescent="0.2">
      <c r="E204" s="4"/>
      <c r="F204" s="4"/>
      <c r="G204" s="4"/>
      <c r="H204" s="4"/>
      <c r="I204" s="4"/>
      <c r="J204" s="2"/>
      <c r="K204" s="2"/>
      <c r="L204" s="2"/>
      <c r="M204" s="2"/>
    </row>
    <row r="205" spans="1:13" x14ac:dyDescent="0.2"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">
      <c r="E206" s="4"/>
      <c r="F206" s="4"/>
      <c r="G206" s="4"/>
      <c r="H206" s="4"/>
      <c r="I206" s="4"/>
      <c r="J206" s="2"/>
      <c r="K206" s="2"/>
      <c r="L206" s="2"/>
      <c r="M206" s="2"/>
    </row>
    <row r="207" spans="1:13" x14ac:dyDescent="0.2">
      <c r="E207" s="4"/>
      <c r="F207" s="4"/>
      <c r="G207" s="4"/>
      <c r="H207" s="4"/>
      <c r="I207" s="4"/>
      <c r="J207" s="2"/>
      <c r="K207" s="2"/>
      <c r="L207" s="2"/>
      <c r="M207" s="2"/>
    </row>
    <row r="208" spans="1:13" x14ac:dyDescent="0.2">
      <c r="E208" s="2"/>
      <c r="F208" s="2"/>
      <c r="G208" s="2"/>
      <c r="H208" s="2"/>
      <c r="I208" s="2"/>
    </row>
    <row r="209" spans="5:9" x14ac:dyDescent="0.2">
      <c r="E209" s="2"/>
      <c r="F209" s="2"/>
      <c r="G209" s="2"/>
      <c r="H209" s="2"/>
      <c r="I209" s="2"/>
    </row>
    <row r="210" spans="5:9" x14ac:dyDescent="0.2">
      <c r="E210" s="2"/>
      <c r="F210" s="2"/>
      <c r="G210" s="2"/>
      <c r="H210" s="2"/>
      <c r="I210" s="2"/>
    </row>
    <row r="211" spans="5:9" x14ac:dyDescent="0.2">
      <c r="E211" s="2"/>
      <c r="F211" s="2"/>
      <c r="G211" s="2"/>
      <c r="H211" s="2"/>
      <c r="I211" s="2"/>
    </row>
    <row r="212" spans="5:9" x14ac:dyDescent="0.2">
      <c r="E212" s="2"/>
      <c r="F212" s="2"/>
      <c r="G212" s="2"/>
      <c r="H212" s="2"/>
      <c r="I212" s="2"/>
    </row>
    <row r="213" spans="5:9" x14ac:dyDescent="0.2">
      <c r="E213" s="2"/>
      <c r="F213" s="2"/>
      <c r="G213" s="2"/>
      <c r="H213" s="2"/>
      <c r="I213" s="2"/>
    </row>
    <row r="214" spans="5:9" x14ac:dyDescent="0.2">
      <c r="E214" s="2"/>
      <c r="F214" s="2"/>
      <c r="G214" s="2"/>
      <c r="H214" s="2"/>
      <c r="I214" s="2"/>
    </row>
    <row r="215" spans="5:9" x14ac:dyDescent="0.2">
      <c r="E215" s="2"/>
      <c r="F215" s="2"/>
      <c r="G215" s="2"/>
      <c r="H215" s="2"/>
      <c r="I215" s="2"/>
    </row>
    <row r="216" spans="5:9" x14ac:dyDescent="0.2">
      <c r="E216" s="2"/>
      <c r="F216" s="2"/>
      <c r="G216" s="2"/>
      <c r="H216" s="2"/>
      <c r="I216" s="2"/>
    </row>
    <row r="217" spans="5:9" x14ac:dyDescent="0.2">
      <c r="E217" s="2"/>
      <c r="F217" s="2"/>
      <c r="G217" s="2"/>
      <c r="H217" s="2"/>
      <c r="I217" s="2"/>
    </row>
    <row r="218" spans="5:9" x14ac:dyDescent="0.2">
      <c r="E218" s="2"/>
      <c r="F218" s="2"/>
      <c r="G218" s="2"/>
      <c r="H218" s="2"/>
      <c r="I218" s="2"/>
    </row>
    <row r="219" spans="5:9" x14ac:dyDescent="0.2">
      <c r="E219" s="2"/>
      <c r="F219" s="2"/>
      <c r="G219" s="2"/>
      <c r="H219" s="2"/>
      <c r="I219" s="2"/>
    </row>
    <row r="220" spans="5:9" x14ac:dyDescent="0.2">
      <c r="E220" s="2"/>
      <c r="F220" s="2"/>
      <c r="G220" s="2"/>
      <c r="H220" s="2"/>
      <c r="I220" s="2"/>
    </row>
    <row r="221" spans="5:9" x14ac:dyDescent="0.2">
      <c r="E221" s="2"/>
      <c r="F221" s="2"/>
      <c r="G221" s="2"/>
      <c r="H221" s="2"/>
      <c r="I221" s="2"/>
    </row>
    <row r="222" spans="5:9" x14ac:dyDescent="0.2">
      <c r="E222" s="2"/>
      <c r="F222" s="2"/>
      <c r="G222" s="2"/>
      <c r="H222" s="2"/>
      <c r="I222" s="2"/>
    </row>
    <row r="223" spans="5:9" x14ac:dyDescent="0.2">
      <c r="E223" s="2"/>
      <c r="F223" s="2"/>
      <c r="G223" s="2"/>
      <c r="H223" s="2"/>
      <c r="I223" s="2"/>
    </row>
    <row r="224" spans="5:9" x14ac:dyDescent="0.2">
      <c r="E224" s="2"/>
      <c r="F224" s="2"/>
      <c r="G224" s="2"/>
      <c r="H224" s="2"/>
      <c r="I224" s="2"/>
    </row>
  </sheetData>
  <mergeCells count="37">
    <mergeCell ref="A188:I188"/>
    <mergeCell ref="A189:I189"/>
    <mergeCell ref="A190:I190"/>
    <mergeCell ref="A191:I191"/>
    <mergeCell ref="I22:I23"/>
    <mergeCell ref="C24:C25"/>
    <mergeCell ref="D24:D25"/>
    <mergeCell ref="E24:E25"/>
    <mergeCell ref="F24:F25"/>
    <mergeCell ref="G24:G25"/>
    <mergeCell ref="H24:H25"/>
    <mergeCell ref="I24:I25"/>
    <mergeCell ref="C22:C23"/>
    <mergeCell ref="D22:D23"/>
    <mergeCell ref="E22:E23"/>
    <mergeCell ref="F22:F23"/>
    <mergeCell ref="G22:G23"/>
    <mergeCell ref="H22:H23"/>
    <mergeCell ref="H18:H19"/>
    <mergeCell ref="I18:I19"/>
    <mergeCell ref="C20:C21"/>
    <mergeCell ref="D20:D21"/>
    <mergeCell ref="E20:E21"/>
    <mergeCell ref="F20:F21"/>
    <mergeCell ref="G20:G21"/>
    <mergeCell ref="H20:H21"/>
    <mergeCell ref="I20:I21"/>
    <mergeCell ref="C18:C19"/>
    <mergeCell ref="D18:D19"/>
    <mergeCell ref="E18:E19"/>
    <mergeCell ref="F18:F19"/>
    <mergeCell ref="G18:G19"/>
    <mergeCell ref="A4:B4"/>
    <mergeCell ref="A5:I5"/>
    <mergeCell ref="A7:I7"/>
    <mergeCell ref="D10:I10"/>
    <mergeCell ref="H11:I11"/>
  </mergeCells>
  <pageMargins left="0.23622047244094491" right="0.23622047244094491" top="0.74803149606299213" bottom="0.15748031496062992" header="0.31496062992125984" footer="0.31496062992125984"/>
  <pageSetup paperSize="256" scale="81" fitToHeight="0" orientation="landscape" r:id="rId1"/>
  <headerFooter alignWithMargins="0"/>
  <rowBreaks count="2" manualBreakCount="2">
    <brk id="38" max="9" man="1"/>
    <brk id="126" max="8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4"/>
  <sheetViews>
    <sheetView showWhiteSpace="0" zoomScale="75" zoomScaleNormal="75" zoomScaleSheetLayoutView="75" workbookViewId="0">
      <selection activeCell="B48" sqref="B48"/>
    </sheetView>
  </sheetViews>
  <sheetFormatPr defaultRowHeight="11.25" x14ac:dyDescent="0.2"/>
  <cols>
    <col min="1" max="1" width="4" style="1" customWidth="1"/>
    <col min="2" max="2" width="81.140625" style="1" customWidth="1"/>
    <col min="3" max="3" width="12.85546875" style="1" customWidth="1"/>
    <col min="4" max="4" width="10.140625" style="1" customWidth="1"/>
    <col min="5" max="5" width="13" style="1" customWidth="1"/>
    <col min="6" max="6" width="14.7109375" style="1" customWidth="1"/>
    <col min="7" max="7" width="15.140625" style="1" customWidth="1"/>
    <col min="8" max="8" width="15.42578125" style="1" customWidth="1"/>
    <col min="9" max="9" width="13.28515625" style="1" customWidth="1"/>
    <col min="10" max="16384" width="9.140625" style="1"/>
  </cols>
  <sheetData>
    <row r="1" spans="1:9" ht="12.75" x14ac:dyDescent="0.2">
      <c r="A1" s="14"/>
      <c r="B1" s="15" t="s">
        <v>40</v>
      </c>
    </row>
    <row r="2" spans="1:9" ht="12.75" x14ac:dyDescent="0.2">
      <c r="A2" s="15" t="s">
        <v>38</v>
      </c>
      <c r="B2" s="15" t="s">
        <v>39</v>
      </c>
    </row>
    <row r="3" spans="1:9" ht="12.75" x14ac:dyDescent="0.2">
      <c r="A3" s="15" t="s">
        <v>51</v>
      </c>
      <c r="B3" s="15"/>
    </row>
    <row r="4" spans="1:9" ht="21" customHeight="1" x14ac:dyDescent="0.25">
      <c r="A4" s="376" t="s">
        <v>171</v>
      </c>
      <c r="B4" s="376"/>
    </row>
    <row r="5" spans="1:9" ht="21" customHeight="1" x14ac:dyDescent="0.3">
      <c r="A5" s="378" t="s">
        <v>96</v>
      </c>
      <c r="B5" s="378"/>
      <c r="C5" s="378"/>
      <c r="D5" s="378"/>
      <c r="E5" s="378"/>
      <c r="F5" s="378"/>
      <c r="G5" s="378"/>
      <c r="H5" s="378"/>
      <c r="I5" s="378"/>
    </row>
    <row r="6" spans="1:9" ht="21" customHeight="1" x14ac:dyDescent="0.25">
      <c r="A6" s="55"/>
      <c r="B6" s="55"/>
      <c r="C6" s="156"/>
      <c r="D6" s="157"/>
      <c r="E6" s="157"/>
      <c r="F6" s="8"/>
    </row>
    <row r="7" spans="1:9" x14ac:dyDescent="0.2">
      <c r="A7" s="379"/>
      <c r="B7" s="379"/>
      <c r="C7" s="379"/>
      <c r="D7" s="379"/>
      <c r="E7" s="379"/>
      <c r="F7" s="379"/>
      <c r="G7" s="379"/>
      <c r="H7" s="379"/>
      <c r="I7" s="379"/>
    </row>
    <row r="8" spans="1:9" ht="12" thickBot="1" x14ac:dyDescent="0.25">
      <c r="A8" s="3"/>
      <c r="B8" s="3"/>
      <c r="C8" s="3"/>
      <c r="D8" s="3"/>
      <c r="E8" s="3"/>
      <c r="F8" s="3"/>
      <c r="G8" s="3"/>
      <c r="H8" s="3"/>
      <c r="I8" s="159" t="s">
        <v>33</v>
      </c>
    </row>
    <row r="9" spans="1:9" ht="15.75" x14ac:dyDescent="0.25">
      <c r="A9" s="20"/>
      <c r="B9" s="21" t="s">
        <v>0</v>
      </c>
      <c r="C9" s="22"/>
      <c r="D9" s="23"/>
      <c r="E9" s="23" t="s">
        <v>97</v>
      </c>
      <c r="F9" s="23"/>
      <c r="G9" s="23"/>
      <c r="H9" s="23"/>
      <c r="I9" s="24"/>
    </row>
    <row r="10" spans="1:9" ht="16.5" thickBot="1" x14ac:dyDescent="0.3">
      <c r="A10" s="25"/>
      <c r="B10" s="26" t="s">
        <v>41</v>
      </c>
      <c r="C10" s="27" t="s">
        <v>1</v>
      </c>
      <c r="D10" s="380" t="s">
        <v>2</v>
      </c>
      <c r="E10" s="381"/>
      <c r="F10" s="381"/>
      <c r="G10" s="381"/>
      <c r="H10" s="387"/>
      <c r="I10" s="388"/>
    </row>
    <row r="11" spans="1:9" ht="16.5" thickBot="1" x14ac:dyDescent="0.3">
      <c r="A11" s="25" t="s">
        <v>4</v>
      </c>
      <c r="B11" s="26" t="s">
        <v>5</v>
      </c>
      <c r="C11" s="27"/>
      <c r="D11" s="27" t="s">
        <v>6</v>
      </c>
      <c r="E11" s="27" t="s">
        <v>7</v>
      </c>
      <c r="F11" s="27" t="s">
        <v>8</v>
      </c>
      <c r="G11" s="316" t="s">
        <v>9</v>
      </c>
      <c r="H11" s="385" t="s">
        <v>30</v>
      </c>
      <c r="I11" s="386"/>
    </row>
    <row r="12" spans="1:9" ht="15.75" x14ac:dyDescent="0.25">
      <c r="A12" s="25" t="s">
        <v>10</v>
      </c>
      <c r="B12" s="26" t="s">
        <v>42</v>
      </c>
      <c r="C12" s="32"/>
      <c r="D12" s="27" t="s">
        <v>11</v>
      </c>
      <c r="E12" s="27" t="s">
        <v>12</v>
      </c>
      <c r="F12" s="27" t="s">
        <v>13</v>
      </c>
      <c r="G12" s="27" t="s">
        <v>14</v>
      </c>
      <c r="H12" s="27" t="s">
        <v>15</v>
      </c>
      <c r="I12" s="33" t="s">
        <v>89</v>
      </c>
    </row>
    <row r="13" spans="1:9" ht="15.75" x14ac:dyDescent="0.25">
      <c r="A13" s="25"/>
      <c r="B13" s="26" t="s">
        <v>16</v>
      </c>
      <c r="C13" s="32"/>
      <c r="D13" s="32"/>
      <c r="E13" s="27" t="s">
        <v>43</v>
      </c>
      <c r="F13" s="27"/>
      <c r="G13" s="27" t="s">
        <v>18</v>
      </c>
      <c r="H13" s="27" t="s">
        <v>19</v>
      </c>
      <c r="I13" s="33" t="s">
        <v>90</v>
      </c>
    </row>
    <row r="14" spans="1:9" ht="15.75" x14ac:dyDescent="0.25">
      <c r="A14" s="25"/>
      <c r="B14" s="26"/>
      <c r="C14" s="32"/>
      <c r="D14" s="32"/>
      <c r="E14" s="27" t="s">
        <v>44</v>
      </c>
      <c r="F14" s="27"/>
      <c r="G14" s="32"/>
      <c r="H14" s="27" t="s">
        <v>21</v>
      </c>
      <c r="I14" s="33"/>
    </row>
    <row r="15" spans="1:9" ht="15.75" x14ac:dyDescent="0.25">
      <c r="A15" s="25"/>
      <c r="B15" s="27"/>
      <c r="C15" s="32"/>
      <c r="D15" s="32"/>
      <c r="E15" s="32"/>
      <c r="F15" s="27" t="s">
        <v>111</v>
      </c>
      <c r="G15" s="32"/>
      <c r="H15" s="32"/>
      <c r="I15" s="33"/>
    </row>
    <row r="16" spans="1:9" ht="15.75" x14ac:dyDescent="0.25">
      <c r="A16" s="25"/>
      <c r="B16" s="27"/>
      <c r="C16" s="32"/>
      <c r="D16" s="32"/>
      <c r="E16" s="32"/>
      <c r="F16" s="27">
        <v>2012</v>
      </c>
      <c r="G16" s="32"/>
      <c r="H16" s="27" t="s">
        <v>92</v>
      </c>
      <c r="I16" s="33" t="s">
        <v>91</v>
      </c>
    </row>
    <row r="17" spans="1:12" s="344" customFormat="1" ht="15.75" x14ac:dyDescent="0.25">
      <c r="A17" s="150"/>
      <c r="B17" s="151">
        <v>1</v>
      </c>
      <c r="C17" s="151">
        <v>2</v>
      </c>
      <c r="D17" s="151">
        <v>3</v>
      </c>
      <c r="E17" s="151">
        <v>5</v>
      </c>
      <c r="F17" s="151">
        <v>6</v>
      </c>
      <c r="G17" s="151">
        <v>7</v>
      </c>
      <c r="H17" s="151">
        <v>8</v>
      </c>
      <c r="I17" s="346">
        <v>9</v>
      </c>
      <c r="L17" s="210"/>
    </row>
    <row r="18" spans="1:12" ht="15.75" x14ac:dyDescent="0.25">
      <c r="A18" s="42"/>
      <c r="B18" s="153" t="s">
        <v>23</v>
      </c>
      <c r="C18" s="372">
        <f>C20+C22+C24</f>
        <v>20883.900000000001</v>
      </c>
      <c r="D18" s="374">
        <f t="shared" ref="D18:H18" si="0">D20+D22+D24</f>
        <v>564</v>
      </c>
      <c r="E18" s="374">
        <f t="shared" si="0"/>
        <v>1585</v>
      </c>
      <c r="F18" s="374">
        <f t="shared" si="0"/>
        <v>1189.4000000000001</v>
      </c>
      <c r="G18" s="374">
        <f t="shared" si="0"/>
        <v>17545.5</v>
      </c>
      <c r="H18" s="374">
        <f t="shared" si="0"/>
        <v>13501.32</v>
      </c>
      <c r="I18" s="374">
        <f>I20+I22+I24</f>
        <v>4044.18</v>
      </c>
    </row>
    <row r="19" spans="1:12" ht="11.25" customHeight="1" x14ac:dyDescent="0.25">
      <c r="A19" s="19"/>
      <c r="B19" s="36" t="s">
        <v>24</v>
      </c>
      <c r="C19" s="373"/>
      <c r="D19" s="375"/>
      <c r="E19" s="375"/>
      <c r="F19" s="375"/>
      <c r="G19" s="375"/>
      <c r="H19" s="375"/>
      <c r="I19" s="375"/>
    </row>
    <row r="20" spans="1:12" ht="15.75" x14ac:dyDescent="0.25">
      <c r="A20" s="25" t="s">
        <v>25</v>
      </c>
      <c r="B20" s="37" t="s">
        <v>34</v>
      </c>
      <c r="C20" s="372">
        <f>D20+E20+F20+G20</f>
        <v>11991.66</v>
      </c>
      <c r="D20" s="374">
        <f t="shared" ref="D20:I20" si="1">D42+D72+D95+D116+D130+D174</f>
        <v>365.78</v>
      </c>
      <c r="E20" s="374">
        <f t="shared" si="1"/>
        <v>1585</v>
      </c>
      <c r="F20" s="374">
        <f>F42+F72+F95+F116+F130+F174</f>
        <v>1189.4000000000001</v>
      </c>
      <c r="G20" s="374">
        <f>G42+G72+G95+G116+G130+G174</f>
        <v>8851.48</v>
      </c>
      <c r="H20" s="374">
        <f t="shared" si="1"/>
        <v>5101</v>
      </c>
      <c r="I20" s="374">
        <f t="shared" si="1"/>
        <v>3750.48</v>
      </c>
    </row>
    <row r="21" spans="1:12" ht="11.25" customHeight="1" x14ac:dyDescent="0.25">
      <c r="A21" s="38"/>
      <c r="B21" s="19"/>
      <c r="C21" s="373"/>
      <c r="D21" s="375"/>
      <c r="E21" s="375"/>
      <c r="F21" s="375"/>
      <c r="G21" s="375"/>
      <c r="H21" s="375"/>
      <c r="I21" s="375"/>
    </row>
    <row r="22" spans="1:12" ht="15.75" x14ac:dyDescent="0.25">
      <c r="A22" s="39" t="s">
        <v>26</v>
      </c>
      <c r="B22" s="40" t="s">
        <v>32</v>
      </c>
      <c r="C22" s="372">
        <f>D22+E22+F22+G22</f>
        <v>6206.02</v>
      </c>
      <c r="D22" s="372">
        <f t="shared" ref="D22:I22" si="2">D50+D74++D103+D118+D149+D180</f>
        <v>0</v>
      </c>
      <c r="E22" s="372">
        <f t="shared" si="2"/>
        <v>0</v>
      </c>
      <c r="F22" s="372">
        <f t="shared" si="2"/>
        <v>0</v>
      </c>
      <c r="G22" s="372">
        <f t="shared" si="2"/>
        <v>6206.02</v>
      </c>
      <c r="H22" s="372">
        <f t="shared" si="2"/>
        <v>6162.32</v>
      </c>
      <c r="I22" s="372">
        <f t="shared" si="2"/>
        <v>43.7</v>
      </c>
    </row>
    <row r="23" spans="1:12" ht="15.75" x14ac:dyDescent="0.25">
      <c r="A23" s="38"/>
      <c r="B23" s="19"/>
      <c r="C23" s="373"/>
      <c r="D23" s="373"/>
      <c r="E23" s="373"/>
      <c r="F23" s="373"/>
      <c r="G23" s="373"/>
      <c r="H23" s="373"/>
      <c r="I23" s="373"/>
    </row>
    <row r="24" spans="1:12" ht="18.75" customHeight="1" x14ac:dyDescent="0.25">
      <c r="A24" s="25" t="s">
        <v>27</v>
      </c>
      <c r="B24" s="37" t="s">
        <v>47</v>
      </c>
      <c r="C24" s="372">
        <f>D24+E24+F24+G24</f>
        <v>2686.22</v>
      </c>
      <c r="D24" s="372">
        <f t="shared" ref="D24:I24" si="3">D33+D59+D77+D107+D121+D154+D184</f>
        <v>198.22</v>
      </c>
      <c r="E24" s="372">
        <f t="shared" si="3"/>
        <v>0</v>
      </c>
      <c r="F24" s="372">
        <f t="shared" si="3"/>
        <v>0</v>
      </c>
      <c r="G24" s="372">
        <f t="shared" si="3"/>
        <v>2488</v>
      </c>
      <c r="H24" s="372">
        <f t="shared" si="3"/>
        <v>2238</v>
      </c>
      <c r="I24" s="372">
        <f t="shared" si="3"/>
        <v>250</v>
      </c>
    </row>
    <row r="25" spans="1:12" ht="12" customHeight="1" x14ac:dyDescent="0.25">
      <c r="A25" s="35"/>
      <c r="B25" s="17"/>
      <c r="C25" s="373"/>
      <c r="D25" s="373"/>
      <c r="E25" s="373"/>
      <c r="F25" s="373"/>
      <c r="G25" s="373"/>
      <c r="H25" s="373"/>
      <c r="I25" s="373"/>
    </row>
    <row r="26" spans="1:12" ht="15.75" x14ac:dyDescent="0.25">
      <c r="A26" s="41"/>
      <c r="B26" s="40" t="s">
        <v>46</v>
      </c>
      <c r="C26" s="96"/>
      <c r="D26" s="97"/>
      <c r="E26" s="97"/>
      <c r="F26" s="98"/>
      <c r="G26" s="97"/>
      <c r="H26" s="98"/>
      <c r="I26" s="43"/>
    </row>
    <row r="27" spans="1:12" ht="15.75" x14ac:dyDescent="0.25">
      <c r="A27" s="34"/>
      <c r="B27" s="37" t="s">
        <v>45</v>
      </c>
      <c r="C27" s="99"/>
      <c r="D27" s="100"/>
      <c r="E27" s="100"/>
      <c r="F27" s="101"/>
      <c r="G27" s="100"/>
      <c r="H27" s="101"/>
      <c r="I27" s="45"/>
    </row>
    <row r="28" spans="1:12" ht="16.5" thickBot="1" x14ac:dyDescent="0.3">
      <c r="A28" s="46"/>
      <c r="B28" s="47" t="s">
        <v>28</v>
      </c>
      <c r="C28" s="102"/>
      <c r="D28" s="103"/>
      <c r="E28" s="103"/>
      <c r="F28" s="104"/>
      <c r="G28" s="103"/>
      <c r="H28" s="104"/>
      <c r="I28" s="48"/>
    </row>
    <row r="29" spans="1:12" ht="15.75" x14ac:dyDescent="0.25">
      <c r="A29" s="44"/>
      <c r="B29" s="49"/>
      <c r="C29" s="101"/>
      <c r="D29" s="101"/>
      <c r="E29" s="101"/>
      <c r="F29" s="101"/>
      <c r="G29" s="101"/>
      <c r="H29" s="101"/>
      <c r="I29" s="44"/>
    </row>
    <row r="30" spans="1:12" ht="24" customHeight="1" thickBot="1" x14ac:dyDescent="0.3">
      <c r="A30" s="44"/>
      <c r="B30" s="154" t="s">
        <v>112</v>
      </c>
      <c r="C30" s="101"/>
      <c r="D30" s="101"/>
      <c r="E30" s="101"/>
      <c r="F30" s="101"/>
      <c r="G30" s="101"/>
      <c r="H30" s="101"/>
      <c r="I30" s="44"/>
    </row>
    <row r="31" spans="1:12" ht="15.75" x14ac:dyDescent="0.25">
      <c r="A31" s="257"/>
      <c r="B31" s="73" t="s">
        <v>29</v>
      </c>
      <c r="C31" s="74">
        <f>E31+F31+G31</f>
        <v>943</v>
      </c>
      <c r="D31" s="105"/>
      <c r="E31" s="74">
        <f>E33</f>
        <v>0</v>
      </c>
      <c r="F31" s="74">
        <f>F33</f>
        <v>0</v>
      </c>
      <c r="G31" s="74">
        <f>G33</f>
        <v>943</v>
      </c>
      <c r="H31" s="74">
        <f>H33</f>
        <v>693</v>
      </c>
      <c r="I31" s="258">
        <f>I33</f>
        <v>250</v>
      </c>
    </row>
    <row r="32" spans="1:12" ht="16.5" thickBot="1" x14ac:dyDescent="0.3">
      <c r="A32" s="259"/>
      <c r="B32" s="75" t="s">
        <v>24</v>
      </c>
      <c r="C32" s="106"/>
      <c r="D32" s="106"/>
      <c r="E32" s="106"/>
      <c r="F32" s="106"/>
      <c r="G32" s="106"/>
      <c r="H32" s="106"/>
      <c r="I32" s="51"/>
    </row>
    <row r="33" spans="1:10" ht="18.75" customHeight="1" thickBot="1" x14ac:dyDescent="0.3">
      <c r="A33" s="130" t="s">
        <v>27</v>
      </c>
      <c r="B33" s="125" t="s">
        <v>113</v>
      </c>
      <c r="C33" s="126">
        <f>E33+F33+G33</f>
        <v>943</v>
      </c>
      <c r="D33" s="127"/>
      <c r="E33" s="126">
        <f>SUM(E34:E37)</f>
        <v>0</v>
      </c>
      <c r="F33" s="145">
        <f>SUM(F34:F37)</f>
        <v>0</v>
      </c>
      <c r="G33" s="145">
        <f>SUM(G34:G38)</f>
        <v>943</v>
      </c>
      <c r="H33" s="145">
        <f>SUM(H34:H38)</f>
        <v>693</v>
      </c>
      <c r="I33" s="347">
        <f>SUM(I34:I37)</f>
        <v>250</v>
      </c>
    </row>
    <row r="34" spans="1:10" ht="33" customHeight="1" x14ac:dyDescent="0.2">
      <c r="A34" s="260">
        <v>1</v>
      </c>
      <c r="B34" s="261" t="s">
        <v>114</v>
      </c>
      <c r="C34" s="118">
        <f t="shared" ref="C34:C38" si="4">E34+F34+G34</f>
        <v>50</v>
      </c>
      <c r="D34" s="118"/>
      <c r="E34" s="118"/>
      <c r="F34" s="118"/>
      <c r="G34" s="118">
        <v>50</v>
      </c>
      <c r="H34" s="118">
        <v>50</v>
      </c>
      <c r="I34" s="94"/>
    </row>
    <row r="35" spans="1:10" ht="30" customHeight="1" x14ac:dyDescent="0.2">
      <c r="A35" s="225">
        <v>2</v>
      </c>
      <c r="B35" s="262" t="s">
        <v>165</v>
      </c>
      <c r="C35" s="107">
        <f t="shared" si="4"/>
        <v>600</v>
      </c>
      <c r="D35" s="107"/>
      <c r="E35" s="107"/>
      <c r="F35" s="107"/>
      <c r="G35" s="107">
        <v>600</v>
      </c>
      <c r="H35" s="107">
        <v>600</v>
      </c>
      <c r="I35" s="52"/>
    </row>
    <row r="36" spans="1:10" ht="15.75" customHeight="1" x14ac:dyDescent="0.2">
      <c r="A36" s="76">
        <v>3</v>
      </c>
      <c r="B36" s="263" t="s">
        <v>115</v>
      </c>
      <c r="C36" s="264">
        <f t="shared" si="4"/>
        <v>250</v>
      </c>
      <c r="D36" s="264"/>
      <c r="E36" s="264"/>
      <c r="F36" s="264"/>
      <c r="G36" s="264">
        <f>H36+I36</f>
        <v>250</v>
      </c>
      <c r="H36" s="264">
        <v>0</v>
      </c>
      <c r="I36" s="348">
        <v>250</v>
      </c>
    </row>
    <row r="37" spans="1:10" ht="16.5" customHeight="1" x14ac:dyDescent="0.2">
      <c r="A37" s="41">
        <v>4</v>
      </c>
      <c r="B37" s="18" t="s">
        <v>138</v>
      </c>
      <c r="C37" s="97">
        <f t="shared" si="4"/>
        <v>3</v>
      </c>
      <c r="D37" s="97"/>
      <c r="E37" s="97"/>
      <c r="F37" s="97"/>
      <c r="G37" s="97">
        <f>H37+I37</f>
        <v>3</v>
      </c>
      <c r="H37" s="97">
        <v>3</v>
      </c>
      <c r="I37" s="349"/>
    </row>
    <row r="38" spans="1:10" ht="16.5" customHeight="1" thickBot="1" x14ac:dyDescent="0.25">
      <c r="A38" s="77">
        <v>5</v>
      </c>
      <c r="B38" s="16" t="s">
        <v>172</v>
      </c>
      <c r="C38" s="106">
        <f t="shared" si="4"/>
        <v>40</v>
      </c>
      <c r="D38" s="106"/>
      <c r="E38" s="106"/>
      <c r="F38" s="106"/>
      <c r="G38" s="106">
        <f>H38+I38</f>
        <v>40</v>
      </c>
      <c r="H38" s="106">
        <v>40</v>
      </c>
      <c r="I38" s="229"/>
    </row>
    <row r="39" spans="1:10" ht="16.5" thickBot="1" x14ac:dyDescent="0.3">
      <c r="A39" s="12"/>
      <c r="B39" s="155" t="s">
        <v>48</v>
      </c>
      <c r="C39" s="115"/>
      <c r="D39" s="115"/>
      <c r="E39" s="115"/>
      <c r="F39" s="115"/>
      <c r="G39" s="115"/>
      <c r="H39" s="115"/>
      <c r="I39" s="65"/>
      <c r="J39" s="3"/>
    </row>
    <row r="40" spans="1:10" ht="15.75" x14ac:dyDescent="0.25">
      <c r="A40" s="62"/>
      <c r="B40" s="265" t="s">
        <v>29</v>
      </c>
      <c r="C40" s="79">
        <f>E40+F40+G40+D40</f>
        <v>6947.8799999999992</v>
      </c>
      <c r="D40" s="74">
        <f>D42+D50+D59</f>
        <v>10</v>
      </c>
      <c r="E40" s="79">
        <f>E42+E43</f>
        <v>1585</v>
      </c>
      <c r="F40" s="79">
        <f>F42+F50+F59</f>
        <v>565.4</v>
      </c>
      <c r="G40" s="79">
        <f>G42+G50+G59</f>
        <v>4787.4799999999996</v>
      </c>
      <c r="H40" s="79">
        <f>H42+H50+H59</f>
        <v>1037</v>
      </c>
      <c r="I40" s="79">
        <f>I42+I50+I59</f>
        <v>3750.48</v>
      </c>
      <c r="J40" s="266"/>
    </row>
    <row r="41" spans="1:10" ht="16.5" thickBot="1" x14ac:dyDescent="0.3">
      <c r="A41" s="85"/>
      <c r="B41" s="91" t="s">
        <v>24</v>
      </c>
      <c r="C41" s="110"/>
      <c r="D41" s="111"/>
      <c r="E41" s="112"/>
      <c r="F41" s="113"/>
      <c r="G41" s="114"/>
      <c r="H41" s="110"/>
      <c r="I41" s="70"/>
    </row>
    <row r="42" spans="1:10" ht="16.5" thickBot="1" x14ac:dyDescent="0.3">
      <c r="A42" s="143" t="s">
        <v>25</v>
      </c>
      <c r="B42" s="144" t="s">
        <v>34</v>
      </c>
      <c r="C42" s="132">
        <f t="shared" ref="C42:C48" si="5">E42+F42+G42</f>
        <v>6286.8799999999992</v>
      </c>
      <c r="D42" s="140"/>
      <c r="E42" s="132">
        <f>SUM(E43:E49)</f>
        <v>1585</v>
      </c>
      <c r="F42" s="132">
        <f>SUM(F43:F49)</f>
        <v>565.4</v>
      </c>
      <c r="G42" s="132">
        <f>SUM(G43:G49)</f>
        <v>4136.4799999999996</v>
      </c>
      <c r="H42" s="132">
        <f>SUM(H43:H49)</f>
        <v>386</v>
      </c>
      <c r="I42" s="267">
        <f>SUM(I43:I49)</f>
        <v>3750.48</v>
      </c>
    </row>
    <row r="43" spans="1:10" ht="15" x14ac:dyDescent="0.2">
      <c r="A43" s="178">
        <v>1</v>
      </c>
      <c r="B43" s="268" t="s">
        <v>55</v>
      </c>
      <c r="C43" s="107">
        <f t="shared" si="5"/>
        <v>19</v>
      </c>
      <c r="D43" s="139"/>
      <c r="E43" s="139"/>
      <c r="F43" s="139"/>
      <c r="G43" s="107">
        <f t="shared" ref="G43:G48" si="6">H43+I43</f>
        <v>19</v>
      </c>
      <c r="H43" s="240">
        <v>19</v>
      </c>
      <c r="I43" s="60"/>
    </row>
    <row r="44" spans="1:10" ht="15" x14ac:dyDescent="0.2">
      <c r="A44" s="179">
        <v>2</v>
      </c>
      <c r="B44" s="62" t="s">
        <v>154</v>
      </c>
      <c r="C44" s="107">
        <f t="shared" si="5"/>
        <v>18</v>
      </c>
      <c r="D44" s="92"/>
      <c r="E44" s="92"/>
      <c r="F44" s="92"/>
      <c r="G44" s="107">
        <f t="shared" si="6"/>
        <v>18</v>
      </c>
      <c r="H44" s="93">
        <v>18</v>
      </c>
      <c r="I44" s="63"/>
    </row>
    <row r="45" spans="1:10" ht="15" x14ac:dyDescent="0.2">
      <c r="A45" s="328">
        <v>3</v>
      </c>
      <c r="B45" s="329" t="s">
        <v>116</v>
      </c>
      <c r="C45" s="330">
        <f>E45+F45+G45</f>
        <v>4575.88</v>
      </c>
      <c r="D45" s="330"/>
      <c r="E45" s="330">
        <v>711</v>
      </c>
      <c r="F45" s="330">
        <v>288.39999999999998</v>
      </c>
      <c r="G45" s="330">
        <f t="shared" si="6"/>
        <v>3576.48</v>
      </c>
      <c r="H45" s="331">
        <v>0</v>
      </c>
      <c r="I45" s="332">
        <v>3576.48</v>
      </c>
    </row>
    <row r="46" spans="1:10" ht="15" x14ac:dyDescent="0.2">
      <c r="A46" s="333">
        <v>4</v>
      </c>
      <c r="B46" s="329" t="s">
        <v>117</v>
      </c>
      <c r="C46" s="330">
        <f>E46+F46+G46</f>
        <v>1325</v>
      </c>
      <c r="D46" s="330"/>
      <c r="E46" s="330">
        <v>874</v>
      </c>
      <c r="F46" s="330">
        <v>277</v>
      </c>
      <c r="G46" s="330">
        <f t="shared" si="6"/>
        <v>174</v>
      </c>
      <c r="H46" s="330">
        <v>0</v>
      </c>
      <c r="I46" s="332">
        <v>174</v>
      </c>
    </row>
    <row r="47" spans="1:10" ht="15" x14ac:dyDescent="0.2">
      <c r="A47" s="226">
        <v>5</v>
      </c>
      <c r="B47" s="18" t="s">
        <v>118</v>
      </c>
      <c r="C47" s="107">
        <f t="shared" si="5"/>
        <v>271</v>
      </c>
      <c r="D47" s="92"/>
      <c r="E47" s="92"/>
      <c r="F47" s="92"/>
      <c r="G47" s="107">
        <f t="shared" si="6"/>
        <v>271</v>
      </c>
      <c r="H47" s="107">
        <v>271</v>
      </c>
      <c r="I47" s="237"/>
    </row>
    <row r="48" spans="1:10" ht="15" x14ac:dyDescent="0.2">
      <c r="A48" s="76">
        <v>6</v>
      </c>
      <c r="B48" s="62" t="s">
        <v>153</v>
      </c>
      <c r="C48" s="107">
        <f t="shared" si="5"/>
        <v>78</v>
      </c>
      <c r="D48" s="107"/>
      <c r="E48" s="107"/>
      <c r="F48" s="107"/>
      <c r="G48" s="107">
        <f t="shared" si="6"/>
        <v>78</v>
      </c>
      <c r="H48" s="107">
        <v>78</v>
      </c>
      <c r="I48" s="227"/>
    </row>
    <row r="49" spans="1:9" ht="15.75" thickBot="1" x14ac:dyDescent="0.25">
      <c r="A49" s="77"/>
      <c r="B49" s="42"/>
      <c r="C49" s="113"/>
      <c r="D49" s="106"/>
      <c r="E49" s="106"/>
      <c r="F49" s="106"/>
      <c r="G49" s="113"/>
      <c r="H49" s="106"/>
      <c r="I49" s="229"/>
    </row>
    <row r="50" spans="1:9" ht="16.5" thickBot="1" x14ac:dyDescent="0.3">
      <c r="A50" s="203" t="s">
        <v>26</v>
      </c>
      <c r="B50" s="130" t="s">
        <v>32</v>
      </c>
      <c r="C50" s="132">
        <f>E50+F50+G50</f>
        <v>331</v>
      </c>
      <c r="D50" s="273"/>
      <c r="E50" s="160">
        <f>SUM(E51:E58)</f>
        <v>0</v>
      </c>
      <c r="F50" s="132">
        <f>SUM(F51:F61)</f>
        <v>0</v>
      </c>
      <c r="G50" s="132">
        <f>SUM(G51:G58)</f>
        <v>331</v>
      </c>
      <c r="H50" s="132">
        <f>SUM(H51:H58)</f>
        <v>331</v>
      </c>
      <c r="I50" s="48"/>
    </row>
    <row r="51" spans="1:9" ht="16.5" customHeight="1" x14ac:dyDescent="0.2">
      <c r="A51" s="181">
        <v>1</v>
      </c>
      <c r="B51" s="19" t="s">
        <v>139</v>
      </c>
      <c r="C51" s="107">
        <f>E51+F51+G51</f>
        <v>80</v>
      </c>
      <c r="D51" s="118"/>
      <c r="E51" s="118"/>
      <c r="F51" s="118"/>
      <c r="G51" s="107">
        <f>H51+I51</f>
        <v>80</v>
      </c>
      <c r="H51" s="129">
        <v>80</v>
      </c>
      <c r="I51" s="94"/>
    </row>
    <row r="52" spans="1:9" ht="16.5" customHeight="1" x14ac:dyDescent="0.2">
      <c r="A52" s="182">
        <v>2</v>
      </c>
      <c r="B52" s="18" t="s">
        <v>156</v>
      </c>
      <c r="C52" s="107">
        <f t="shared" ref="C52:C57" si="7">E52+F52+G52</f>
        <v>80</v>
      </c>
      <c r="D52" s="107"/>
      <c r="E52" s="107"/>
      <c r="F52" s="107"/>
      <c r="G52" s="107">
        <f t="shared" ref="G52:G57" si="8">H52+I52</f>
        <v>80</v>
      </c>
      <c r="H52" s="107">
        <v>80</v>
      </c>
      <c r="I52" s="18"/>
    </row>
    <row r="53" spans="1:9" ht="16.5" customHeight="1" x14ac:dyDescent="0.2">
      <c r="A53" s="182">
        <v>3</v>
      </c>
      <c r="B53" s="18" t="s">
        <v>157</v>
      </c>
      <c r="C53" s="107">
        <f t="shared" si="7"/>
        <v>75</v>
      </c>
      <c r="D53" s="107"/>
      <c r="E53" s="107"/>
      <c r="F53" s="107"/>
      <c r="G53" s="107">
        <f t="shared" si="8"/>
        <v>75</v>
      </c>
      <c r="H53" s="107">
        <v>75</v>
      </c>
      <c r="I53" s="18"/>
    </row>
    <row r="54" spans="1:9" ht="16.5" customHeight="1" x14ac:dyDescent="0.2">
      <c r="A54" s="182">
        <v>4</v>
      </c>
      <c r="B54" s="18" t="s">
        <v>160</v>
      </c>
      <c r="C54" s="107">
        <f t="shared" si="7"/>
        <v>75</v>
      </c>
      <c r="D54" s="107"/>
      <c r="E54" s="107"/>
      <c r="F54" s="107"/>
      <c r="G54" s="107">
        <f t="shared" si="8"/>
        <v>75</v>
      </c>
      <c r="H54" s="107">
        <v>75</v>
      </c>
      <c r="I54" s="18"/>
    </row>
    <row r="55" spans="1:9" ht="16.5" customHeight="1" x14ac:dyDescent="0.2">
      <c r="A55" s="182">
        <v>5</v>
      </c>
      <c r="B55" s="18" t="s">
        <v>161</v>
      </c>
      <c r="C55" s="107">
        <f t="shared" si="7"/>
        <v>7</v>
      </c>
      <c r="D55" s="107"/>
      <c r="E55" s="107"/>
      <c r="F55" s="107"/>
      <c r="G55" s="107">
        <f t="shared" si="8"/>
        <v>7</v>
      </c>
      <c r="H55" s="107">
        <v>7</v>
      </c>
      <c r="I55" s="18"/>
    </row>
    <row r="56" spans="1:9" ht="16.5" customHeight="1" x14ac:dyDescent="0.2">
      <c r="A56" s="182">
        <v>6</v>
      </c>
      <c r="B56" s="18" t="s">
        <v>162</v>
      </c>
      <c r="C56" s="107">
        <f t="shared" si="7"/>
        <v>7</v>
      </c>
      <c r="D56" s="107"/>
      <c r="E56" s="107"/>
      <c r="F56" s="107"/>
      <c r="G56" s="107">
        <f t="shared" si="8"/>
        <v>7</v>
      </c>
      <c r="H56" s="107">
        <v>7</v>
      </c>
      <c r="I56" s="18"/>
    </row>
    <row r="57" spans="1:9" ht="16.5" customHeight="1" x14ac:dyDescent="0.2">
      <c r="A57" s="182">
        <v>7</v>
      </c>
      <c r="B57" s="18" t="s">
        <v>163</v>
      </c>
      <c r="C57" s="107">
        <f t="shared" si="7"/>
        <v>7</v>
      </c>
      <c r="D57" s="107"/>
      <c r="E57" s="107"/>
      <c r="F57" s="107"/>
      <c r="G57" s="107">
        <f t="shared" si="8"/>
        <v>7</v>
      </c>
      <c r="H57" s="107">
        <v>7</v>
      </c>
      <c r="I57" s="18"/>
    </row>
    <row r="58" spans="1:9" ht="16.5" thickBot="1" x14ac:dyDescent="0.3">
      <c r="A58" s="327"/>
      <c r="B58" s="184"/>
      <c r="C58" s="323"/>
      <c r="D58" s="186"/>
      <c r="E58" s="187"/>
      <c r="F58" s="187"/>
      <c r="G58" s="324"/>
      <c r="H58" s="324"/>
      <c r="I58" s="325"/>
    </row>
    <row r="59" spans="1:9" ht="16.5" thickBot="1" x14ac:dyDescent="0.3">
      <c r="A59" s="142" t="s">
        <v>27</v>
      </c>
      <c r="B59" s="190" t="s">
        <v>50</v>
      </c>
      <c r="C59" s="163">
        <f>E59+F59+G59+D59</f>
        <v>330</v>
      </c>
      <c r="D59" s="126">
        <f>SUM(D60:D62)</f>
        <v>10</v>
      </c>
      <c r="E59" s="132">
        <f>SUM(E60:E62)</f>
        <v>0</v>
      </c>
      <c r="F59" s="132">
        <f>SUM(F60:F62)</f>
        <v>0</v>
      </c>
      <c r="G59" s="126">
        <f>SUM(G60:G62)</f>
        <v>320</v>
      </c>
      <c r="H59" s="126">
        <f>SUM(H60:H62)</f>
        <v>320</v>
      </c>
      <c r="I59" s="128"/>
    </row>
    <row r="60" spans="1:9" ht="15.75" x14ac:dyDescent="0.25">
      <c r="A60" s="171">
        <v>1</v>
      </c>
      <c r="B60" s="168" t="s">
        <v>69</v>
      </c>
      <c r="C60" s="139">
        <f>D60+E60+F60+G60</f>
        <v>320</v>
      </c>
      <c r="D60" s="107"/>
      <c r="E60" s="107"/>
      <c r="F60" s="107"/>
      <c r="G60" s="107">
        <f>H60+I60</f>
        <v>320</v>
      </c>
      <c r="H60" s="107">
        <v>320</v>
      </c>
      <c r="I60" s="17"/>
    </row>
    <row r="61" spans="1:9" ht="15.75" x14ac:dyDescent="0.25">
      <c r="A61" s="182">
        <v>2</v>
      </c>
      <c r="B61" s="274" t="s">
        <v>144</v>
      </c>
      <c r="C61" s="139">
        <f>D61+E61+F61+G61</f>
        <v>6</v>
      </c>
      <c r="D61" s="92">
        <v>6</v>
      </c>
      <c r="E61" s="172"/>
      <c r="F61" s="172"/>
      <c r="G61" s="61"/>
      <c r="H61" s="61"/>
      <c r="I61" s="54"/>
    </row>
    <row r="62" spans="1:9" ht="15.75" x14ac:dyDescent="0.25">
      <c r="A62" s="62">
        <v>3</v>
      </c>
      <c r="B62" s="274" t="s">
        <v>145</v>
      </c>
      <c r="C62" s="139">
        <f>D62+E62+F62+G62</f>
        <v>4</v>
      </c>
      <c r="D62" s="107">
        <v>4</v>
      </c>
      <c r="E62" s="107"/>
      <c r="F62" s="107"/>
      <c r="G62" s="107"/>
      <c r="H62" s="107"/>
      <c r="I62" s="54"/>
    </row>
    <row r="63" spans="1:9" ht="15" x14ac:dyDescent="0.2">
      <c r="A63" s="12"/>
      <c r="B63" s="44"/>
      <c r="C63" s="101"/>
      <c r="D63" s="101"/>
      <c r="E63" s="101"/>
      <c r="F63" s="101"/>
      <c r="G63" s="101"/>
      <c r="H63" s="101"/>
      <c r="I63" s="44"/>
    </row>
    <row r="64" spans="1:9" ht="15" x14ac:dyDescent="0.2">
      <c r="A64" s="12"/>
      <c r="B64" s="44"/>
      <c r="C64" s="101"/>
      <c r="D64" s="101"/>
      <c r="E64" s="101"/>
      <c r="F64" s="101"/>
      <c r="G64" s="101"/>
      <c r="H64" s="101"/>
      <c r="I64" s="44"/>
    </row>
    <row r="65" spans="1:9" ht="15" x14ac:dyDescent="0.2">
      <c r="A65" s="12"/>
      <c r="B65" s="44"/>
      <c r="C65" s="101"/>
      <c r="D65" s="101"/>
      <c r="E65" s="101"/>
      <c r="F65" s="101"/>
      <c r="G65" s="101"/>
      <c r="H65" s="101"/>
      <c r="I65" s="44"/>
    </row>
    <row r="66" spans="1:9" ht="15" x14ac:dyDescent="0.2">
      <c r="A66" s="12"/>
      <c r="B66" s="44"/>
      <c r="C66" s="101"/>
      <c r="D66" s="101"/>
      <c r="E66" s="101"/>
      <c r="F66" s="101"/>
      <c r="G66" s="101"/>
      <c r="H66" s="101"/>
      <c r="I66" s="44"/>
    </row>
    <row r="67" spans="1:9" ht="15" x14ac:dyDescent="0.2">
      <c r="A67" s="12"/>
      <c r="B67" s="44"/>
      <c r="C67" s="101"/>
      <c r="D67" s="101"/>
      <c r="E67" s="101"/>
      <c r="F67" s="101"/>
      <c r="G67" s="101"/>
      <c r="H67" s="101"/>
      <c r="I67" s="44"/>
    </row>
    <row r="68" spans="1:9" ht="16.5" thickBot="1" x14ac:dyDescent="0.3">
      <c r="A68" s="65"/>
      <c r="B68" s="155" t="s">
        <v>82</v>
      </c>
      <c r="C68" s="115"/>
      <c r="D68" s="115"/>
      <c r="E68" s="115"/>
      <c r="F68" s="115"/>
      <c r="G68" s="115"/>
      <c r="H68" s="115"/>
      <c r="I68" s="65"/>
    </row>
    <row r="69" spans="1:9" ht="16.5" thickBot="1" x14ac:dyDescent="0.3">
      <c r="A69" s="56"/>
      <c r="B69" s="58"/>
      <c r="C69" s="109"/>
      <c r="D69" s="109"/>
      <c r="E69" s="109"/>
      <c r="F69" s="109"/>
      <c r="G69" s="109"/>
      <c r="H69" s="109"/>
      <c r="I69" s="59"/>
    </row>
    <row r="70" spans="1:9" ht="15.75" x14ac:dyDescent="0.25">
      <c r="A70" s="66"/>
      <c r="B70" s="67" t="s">
        <v>29</v>
      </c>
      <c r="C70" s="79">
        <f>E70+F70+G70+D70</f>
        <v>1274</v>
      </c>
      <c r="D70" s="120">
        <f>D72+D74+D77</f>
        <v>554</v>
      </c>
      <c r="E70" s="83">
        <f>E72</f>
        <v>0</v>
      </c>
      <c r="F70" s="83">
        <f>F72</f>
        <v>0</v>
      </c>
      <c r="G70" s="83">
        <f>G72+G74+G77</f>
        <v>720</v>
      </c>
      <c r="H70" s="83">
        <f>H72+H74+H77</f>
        <v>720</v>
      </c>
      <c r="I70" s="83">
        <f>I72+I74+I77</f>
        <v>0</v>
      </c>
    </row>
    <row r="71" spans="1:9" ht="16.5" thickBot="1" x14ac:dyDescent="0.3">
      <c r="A71" s="68"/>
      <c r="B71" s="69" t="s">
        <v>24</v>
      </c>
      <c r="C71" s="110"/>
      <c r="D71" s="111"/>
      <c r="E71" s="112"/>
      <c r="F71" s="113"/>
      <c r="G71" s="114"/>
      <c r="H71" s="110"/>
      <c r="I71" s="70"/>
    </row>
    <row r="72" spans="1:9" ht="16.5" thickBot="1" x14ac:dyDescent="0.3">
      <c r="A72" s="143" t="s">
        <v>25</v>
      </c>
      <c r="B72" s="144" t="s">
        <v>34</v>
      </c>
      <c r="C72" s="132">
        <f>E72+F72+G72+D72</f>
        <v>365.78</v>
      </c>
      <c r="D72" s="140">
        <f>D73</f>
        <v>365.78</v>
      </c>
      <c r="E72" s="126">
        <f>E73</f>
        <v>0</v>
      </c>
      <c r="F72" s="126">
        <f>F73</f>
        <v>0</v>
      </c>
      <c r="G72" s="132">
        <f>G73</f>
        <v>0</v>
      </c>
      <c r="H72" s="132">
        <f>SUM(H73:H73)</f>
        <v>0</v>
      </c>
      <c r="I72" s="132">
        <f>SUM(I73:I73)</f>
        <v>0</v>
      </c>
    </row>
    <row r="73" spans="1:9" ht="15.75" thickBot="1" x14ac:dyDescent="0.25">
      <c r="A73" s="208">
        <v>1</v>
      </c>
      <c r="B73" s="19" t="s">
        <v>93</v>
      </c>
      <c r="C73" s="107">
        <f>E73+F73+G73+D73</f>
        <v>365.78</v>
      </c>
      <c r="D73" s="82">
        <v>365.78</v>
      </c>
      <c r="E73" s="82"/>
      <c r="F73" s="82"/>
      <c r="G73" s="82">
        <f>H73</f>
        <v>0</v>
      </c>
      <c r="H73" s="82"/>
      <c r="I73" s="213"/>
    </row>
    <row r="74" spans="1:9" ht="3" hidden="1" customHeight="1" thickBot="1" x14ac:dyDescent="0.3">
      <c r="A74" s="203" t="s">
        <v>26</v>
      </c>
      <c r="B74" s="166" t="s">
        <v>32</v>
      </c>
      <c r="C74" s="164">
        <f>E74+F74+G74+D74</f>
        <v>0</v>
      </c>
      <c r="D74" s="132">
        <f>SUM(D75:D76)</f>
        <v>0</v>
      </c>
      <c r="E74" s="160">
        <f>SUM(E76:E76)</f>
        <v>0</v>
      </c>
      <c r="F74" s="103"/>
      <c r="G74" s="164">
        <f>SUM(G75:G76)</f>
        <v>0</v>
      </c>
      <c r="H74" s="164">
        <f>SUM(H75:H76)</f>
        <v>0</v>
      </c>
      <c r="I74" s="164">
        <f>I76</f>
        <v>0</v>
      </c>
    </row>
    <row r="75" spans="1:9" ht="15.75" hidden="1" thickBot="1" x14ac:dyDescent="0.25">
      <c r="A75" s="185"/>
      <c r="B75" s="19"/>
      <c r="C75" s="107"/>
      <c r="D75" s="118"/>
      <c r="E75" s="118"/>
      <c r="F75" s="118"/>
      <c r="G75" s="107"/>
      <c r="H75" s="129"/>
      <c r="I75" s="94"/>
    </row>
    <row r="76" spans="1:9" ht="15.75" hidden="1" thickBot="1" x14ac:dyDescent="0.25">
      <c r="A76" s="181"/>
      <c r="B76" s="19"/>
      <c r="C76" s="107"/>
      <c r="D76" s="118"/>
      <c r="E76" s="118"/>
      <c r="F76" s="118"/>
      <c r="G76" s="107"/>
      <c r="H76" s="129"/>
      <c r="I76" s="94"/>
    </row>
    <row r="77" spans="1:9" ht="16.5" thickBot="1" x14ac:dyDescent="0.3">
      <c r="A77" s="142" t="s">
        <v>27</v>
      </c>
      <c r="B77" s="190" t="s">
        <v>50</v>
      </c>
      <c r="C77" s="163">
        <f>E77+F77+G77+D77</f>
        <v>908.22</v>
      </c>
      <c r="D77" s="126">
        <f>SUM(D78)</f>
        <v>188.22</v>
      </c>
      <c r="E77" s="127"/>
      <c r="F77" s="127"/>
      <c r="G77" s="126">
        <f>SUM(G78:G79)</f>
        <v>720</v>
      </c>
      <c r="H77" s="126">
        <f>SUM(H78:H79)</f>
        <v>720</v>
      </c>
      <c r="I77" s="128"/>
    </row>
    <row r="78" spans="1:9" ht="15.75" x14ac:dyDescent="0.25">
      <c r="A78" s="171">
        <v>1</v>
      </c>
      <c r="B78" s="168" t="s">
        <v>85</v>
      </c>
      <c r="C78" s="107">
        <f>E78+F78+G78+D78</f>
        <v>188.22</v>
      </c>
      <c r="D78" s="107">
        <v>188.22</v>
      </c>
      <c r="E78" s="107"/>
      <c r="F78" s="107"/>
      <c r="G78" s="92">
        <f>H78</f>
        <v>0</v>
      </c>
      <c r="H78" s="107"/>
      <c r="I78" s="17"/>
    </row>
    <row r="79" spans="1:9" ht="15" x14ac:dyDescent="0.2">
      <c r="A79" s="181">
        <v>2</v>
      </c>
      <c r="B79" s="19" t="s">
        <v>119</v>
      </c>
      <c r="C79" s="107">
        <f>E79+F79+G79+D79</f>
        <v>720</v>
      </c>
      <c r="D79" s="118">
        <v>0</v>
      </c>
      <c r="E79" s="92"/>
      <c r="F79" s="92"/>
      <c r="G79" s="92">
        <f>H79</f>
        <v>720</v>
      </c>
      <c r="H79" s="92">
        <v>720</v>
      </c>
      <c r="I79" s="62"/>
    </row>
    <row r="80" spans="1:9" ht="15" x14ac:dyDescent="0.2">
      <c r="A80" s="206"/>
      <c r="B80" s="44"/>
      <c r="C80" s="101"/>
      <c r="D80" s="101"/>
      <c r="E80" s="108"/>
      <c r="F80" s="108"/>
      <c r="G80" s="108"/>
      <c r="H80" s="108"/>
      <c r="I80" s="12"/>
    </row>
    <row r="81" spans="1:9" ht="15" x14ac:dyDescent="0.2">
      <c r="A81" s="206"/>
      <c r="B81" s="44"/>
      <c r="C81" s="101"/>
      <c r="D81" s="101"/>
      <c r="E81" s="108"/>
      <c r="F81" s="108"/>
      <c r="G81" s="108"/>
      <c r="H81" s="108"/>
      <c r="I81" s="12"/>
    </row>
    <row r="82" spans="1:9" ht="15" x14ac:dyDescent="0.2">
      <c r="A82" s="206"/>
      <c r="B82" s="44"/>
      <c r="C82" s="101"/>
      <c r="D82" s="101"/>
      <c r="E82" s="108"/>
      <c r="F82" s="108"/>
      <c r="G82" s="108"/>
      <c r="H82" s="108"/>
      <c r="I82" s="12"/>
    </row>
    <row r="83" spans="1:9" ht="15" x14ac:dyDescent="0.2">
      <c r="A83" s="206"/>
      <c r="B83" s="44"/>
      <c r="C83" s="101"/>
      <c r="D83" s="101"/>
      <c r="E83" s="108"/>
      <c r="F83" s="108"/>
      <c r="G83" s="108"/>
      <c r="H83" s="108"/>
      <c r="I83" s="12"/>
    </row>
    <row r="84" spans="1:9" ht="15" x14ac:dyDescent="0.2">
      <c r="A84" s="206"/>
      <c r="B84" s="44"/>
      <c r="C84" s="101"/>
      <c r="D84" s="101"/>
      <c r="E84" s="108"/>
      <c r="F84" s="108"/>
      <c r="G84" s="108"/>
      <c r="H84" s="108"/>
      <c r="I84" s="12"/>
    </row>
    <row r="85" spans="1:9" ht="15" x14ac:dyDescent="0.2">
      <c r="A85" s="206"/>
      <c r="B85" s="44"/>
      <c r="C85" s="101"/>
      <c r="D85" s="101"/>
      <c r="E85" s="108"/>
      <c r="F85" s="108"/>
      <c r="G85" s="108"/>
      <c r="H85" s="108"/>
      <c r="I85" s="12"/>
    </row>
    <row r="86" spans="1:9" ht="15" x14ac:dyDescent="0.2">
      <c r="A86" s="206"/>
      <c r="B86" s="44"/>
      <c r="C86" s="101"/>
      <c r="D86" s="101"/>
      <c r="E86" s="108"/>
      <c r="F86" s="108"/>
      <c r="G86" s="108"/>
      <c r="H86" s="108"/>
      <c r="I86" s="12"/>
    </row>
    <row r="87" spans="1:9" ht="15" x14ac:dyDescent="0.2">
      <c r="A87" s="206"/>
      <c r="B87" s="44"/>
      <c r="C87" s="101"/>
      <c r="D87" s="101"/>
      <c r="E87" s="108"/>
      <c r="F87" s="108"/>
      <c r="G87" s="108"/>
      <c r="H87" s="108"/>
      <c r="I87" s="12"/>
    </row>
    <row r="88" spans="1:9" ht="15" x14ac:dyDescent="0.2">
      <c r="A88" s="206"/>
      <c r="B88" s="44"/>
      <c r="C88" s="101"/>
      <c r="D88" s="101"/>
      <c r="E88" s="108"/>
      <c r="F88" s="108"/>
      <c r="G88" s="108"/>
      <c r="H88" s="108"/>
      <c r="I88" s="12"/>
    </row>
    <row r="89" spans="1:9" ht="15" x14ac:dyDescent="0.2">
      <c r="A89" s="206"/>
      <c r="B89" s="44"/>
      <c r="C89" s="101"/>
      <c r="D89" s="101"/>
      <c r="E89" s="108"/>
      <c r="F89" s="108"/>
      <c r="G89" s="108"/>
      <c r="H89" s="108"/>
      <c r="I89" s="12"/>
    </row>
    <row r="90" spans="1:9" ht="15" x14ac:dyDescent="0.2">
      <c r="A90" s="206"/>
      <c r="B90" s="207"/>
      <c r="C90" s="108"/>
      <c r="D90" s="108"/>
      <c r="E90" s="108"/>
      <c r="F90" s="108"/>
      <c r="G90" s="108"/>
      <c r="H90" s="108"/>
      <c r="I90" s="12"/>
    </row>
    <row r="91" spans="1:9" ht="16.5" thickBot="1" x14ac:dyDescent="0.3">
      <c r="A91" s="65"/>
      <c r="B91" s="155" t="s">
        <v>49</v>
      </c>
      <c r="C91" s="115"/>
      <c r="D91" s="115"/>
      <c r="E91" s="115"/>
      <c r="F91" s="115"/>
      <c r="G91" s="115"/>
      <c r="H91" s="115"/>
      <c r="I91" s="65"/>
    </row>
    <row r="92" spans="1:9" ht="15.75" x14ac:dyDescent="0.25">
      <c r="A92" s="56"/>
      <c r="B92" s="58"/>
      <c r="C92" s="109"/>
      <c r="D92" s="109"/>
      <c r="E92" s="109"/>
      <c r="F92" s="109"/>
      <c r="G92" s="109"/>
      <c r="H92" s="109"/>
      <c r="I92" s="59"/>
    </row>
    <row r="93" spans="1:9" ht="15.75" x14ac:dyDescent="0.25">
      <c r="A93" s="66"/>
      <c r="B93" s="67" t="s">
        <v>29</v>
      </c>
      <c r="C93" s="80">
        <f>E93+F93+G93</f>
        <v>850</v>
      </c>
      <c r="D93" s="92"/>
      <c r="E93" s="83">
        <f>E107+E95</f>
        <v>0</v>
      </c>
      <c r="F93" s="83">
        <f>F107+F95</f>
        <v>59</v>
      </c>
      <c r="G93" s="83">
        <f>G95+G103+G107</f>
        <v>791</v>
      </c>
      <c r="H93" s="83">
        <f>H95+H103+H107</f>
        <v>781</v>
      </c>
      <c r="I93" s="83">
        <f>I95+I103+I107</f>
        <v>10</v>
      </c>
    </row>
    <row r="94" spans="1:9" ht="16.5" thickBot="1" x14ac:dyDescent="0.3">
      <c r="A94" s="68"/>
      <c r="B94" s="69" t="s">
        <v>24</v>
      </c>
      <c r="C94" s="110"/>
      <c r="D94" s="111"/>
      <c r="E94" s="112"/>
      <c r="F94" s="113"/>
      <c r="G94" s="114"/>
      <c r="H94" s="110"/>
      <c r="I94" s="70"/>
    </row>
    <row r="95" spans="1:9" ht="16.5" thickBot="1" x14ac:dyDescent="0.3">
      <c r="A95" s="143" t="s">
        <v>25</v>
      </c>
      <c r="B95" s="144" t="s">
        <v>34</v>
      </c>
      <c r="C95" s="132">
        <f t="shared" ref="C95:C100" si="9">E95+F95+G95</f>
        <v>298</v>
      </c>
      <c r="D95" s="234"/>
      <c r="E95" s="275">
        <f>SUM(E96:E101)</f>
        <v>0</v>
      </c>
      <c r="F95" s="275">
        <f>SUM(F96:F100)</f>
        <v>59</v>
      </c>
      <c r="G95" s="132">
        <f>SUM(G96:G101)</f>
        <v>239</v>
      </c>
      <c r="H95" s="132">
        <f>SUM(H96:H101)</f>
        <v>239</v>
      </c>
      <c r="I95" s="132">
        <f>SUM(I96:I101)</f>
        <v>0</v>
      </c>
    </row>
    <row r="96" spans="1:9" ht="15" x14ac:dyDescent="0.2">
      <c r="A96" s="18">
        <v>1</v>
      </c>
      <c r="B96" s="182" t="s">
        <v>57</v>
      </c>
      <c r="C96" s="107">
        <f t="shared" si="9"/>
        <v>60</v>
      </c>
      <c r="D96" s="107"/>
      <c r="E96" s="107"/>
      <c r="F96" s="107"/>
      <c r="G96" s="107">
        <f>H96+I96</f>
        <v>60</v>
      </c>
      <c r="H96" s="118">
        <v>60</v>
      </c>
      <c r="I96" s="60"/>
    </row>
    <row r="97" spans="1:9" ht="15" x14ac:dyDescent="0.2">
      <c r="A97" s="200">
        <v>2</v>
      </c>
      <c r="B97" s="204" t="s">
        <v>81</v>
      </c>
      <c r="C97" s="107">
        <f t="shared" si="9"/>
        <v>50</v>
      </c>
      <c r="D97" s="107"/>
      <c r="E97" s="107"/>
      <c r="F97" s="107">
        <v>24</v>
      </c>
      <c r="G97" s="107">
        <f>H97+I97</f>
        <v>26</v>
      </c>
      <c r="H97" s="100">
        <v>26</v>
      </c>
      <c r="I97" s="60"/>
    </row>
    <row r="98" spans="1:9" ht="29.25" x14ac:dyDescent="0.2">
      <c r="A98" s="179">
        <v>3</v>
      </c>
      <c r="B98" s="262" t="s">
        <v>68</v>
      </c>
      <c r="C98" s="107">
        <f t="shared" si="9"/>
        <v>82</v>
      </c>
      <c r="D98" s="113"/>
      <c r="E98" s="113"/>
      <c r="F98" s="113"/>
      <c r="G98" s="107">
        <f>H98+I98</f>
        <v>82</v>
      </c>
      <c r="H98" s="113">
        <v>82</v>
      </c>
      <c r="I98" s="63"/>
    </row>
    <row r="99" spans="1:9" ht="15" x14ac:dyDescent="0.2">
      <c r="A99" s="180">
        <v>4</v>
      </c>
      <c r="B99" s="276" t="s">
        <v>120</v>
      </c>
      <c r="C99" s="107">
        <f t="shared" si="9"/>
        <v>100</v>
      </c>
      <c r="D99" s="92"/>
      <c r="E99" s="92"/>
      <c r="F99" s="92">
        <v>35</v>
      </c>
      <c r="G99" s="107">
        <f>H99+I99</f>
        <v>65</v>
      </c>
      <c r="H99" s="92">
        <v>65</v>
      </c>
      <c r="I99" s="62"/>
    </row>
    <row r="100" spans="1:9" ht="15" x14ac:dyDescent="0.2">
      <c r="A100" s="180">
        <v>5</v>
      </c>
      <c r="B100" s="175" t="s">
        <v>121</v>
      </c>
      <c r="C100" s="107">
        <f t="shared" si="9"/>
        <v>6</v>
      </c>
      <c r="D100" s="172"/>
      <c r="E100" s="172"/>
      <c r="F100" s="172"/>
      <c r="G100" s="107">
        <f>H100+I100</f>
        <v>6</v>
      </c>
      <c r="H100" s="92">
        <v>6</v>
      </c>
      <c r="I100" s="62"/>
    </row>
    <row r="101" spans="1:9" ht="15" x14ac:dyDescent="0.2">
      <c r="A101" s="180"/>
      <c r="B101" s="277"/>
      <c r="C101" s="107"/>
      <c r="D101" s="161"/>
      <c r="E101" s="161"/>
      <c r="F101" s="161"/>
      <c r="G101" s="113"/>
      <c r="H101" s="113"/>
      <c r="I101" s="278"/>
    </row>
    <row r="102" spans="1:9" ht="15.75" thickBot="1" x14ac:dyDescent="0.25">
      <c r="A102" s="68"/>
      <c r="B102" s="84"/>
      <c r="C102" s="113"/>
      <c r="D102" s="113"/>
      <c r="E102" s="113"/>
      <c r="F102" s="123"/>
      <c r="G102" s="113"/>
      <c r="H102" s="122"/>
      <c r="I102" s="81"/>
    </row>
    <row r="103" spans="1:9" ht="16.5" thickBot="1" x14ac:dyDescent="0.3">
      <c r="A103" s="142" t="s">
        <v>26</v>
      </c>
      <c r="B103" s="130" t="s">
        <v>32</v>
      </c>
      <c r="C103" s="132">
        <f>E103+F103+G103</f>
        <v>439</v>
      </c>
      <c r="D103" s="140"/>
      <c r="E103" s="126">
        <f>SUM(E104:E106)</f>
        <v>0</v>
      </c>
      <c r="F103" s="126">
        <f>SUM(F104:F106)</f>
        <v>0</v>
      </c>
      <c r="G103" s="145">
        <f>SUM(G104:G106)</f>
        <v>439</v>
      </c>
      <c r="H103" s="145">
        <f>SUM(H104:H106)</f>
        <v>429</v>
      </c>
      <c r="I103" s="267">
        <f>SUM(I104:I105)</f>
        <v>10</v>
      </c>
    </row>
    <row r="104" spans="1:9" ht="15" x14ac:dyDescent="0.2">
      <c r="A104" s="279">
        <v>1</v>
      </c>
      <c r="B104" s="280" t="s">
        <v>147</v>
      </c>
      <c r="C104" s="264">
        <f>E104+F104+G104</f>
        <v>10</v>
      </c>
      <c r="D104" s="281"/>
      <c r="E104" s="281"/>
      <c r="F104" s="282"/>
      <c r="G104" s="264">
        <f>H104+I104</f>
        <v>10</v>
      </c>
      <c r="H104" s="281">
        <v>0</v>
      </c>
      <c r="I104" s="281">
        <v>10</v>
      </c>
    </row>
    <row r="105" spans="1:9" ht="15" x14ac:dyDescent="0.2">
      <c r="A105" s="42">
        <v>2</v>
      </c>
      <c r="B105" s="175" t="s">
        <v>122</v>
      </c>
      <c r="C105" s="107">
        <f>E105+F105+G105</f>
        <v>429</v>
      </c>
      <c r="D105" s="283"/>
      <c r="E105" s="283"/>
      <c r="F105" s="284"/>
      <c r="G105" s="107">
        <f>H105</f>
        <v>429</v>
      </c>
      <c r="H105" s="97">
        <v>429</v>
      </c>
      <c r="I105" s="283"/>
    </row>
    <row r="106" spans="1:9" ht="15.75" thickBot="1" x14ac:dyDescent="0.25">
      <c r="A106" s="64"/>
      <c r="B106" s="204"/>
      <c r="C106" s="186"/>
      <c r="D106" s="113"/>
      <c r="E106" s="113"/>
      <c r="F106" s="113"/>
      <c r="G106" s="113"/>
      <c r="H106" s="113"/>
      <c r="I106" s="64"/>
    </row>
    <row r="107" spans="1:9" ht="16.5" thickBot="1" x14ac:dyDescent="0.3">
      <c r="A107" s="134" t="s">
        <v>27</v>
      </c>
      <c r="B107" s="205" t="s">
        <v>50</v>
      </c>
      <c r="C107" s="132">
        <f>E107+F107+G107</f>
        <v>113</v>
      </c>
      <c r="D107" s="140"/>
      <c r="E107" s="132">
        <f>SUM(E108:E109)</f>
        <v>0</v>
      </c>
      <c r="F107" s="140"/>
      <c r="G107" s="145">
        <f>SUM(G108:G109)</f>
        <v>113</v>
      </c>
      <c r="H107" s="145">
        <f>SUM(H108:H109)</f>
        <v>113</v>
      </c>
      <c r="I107" s="267">
        <f>SUM(I108:I109)</f>
        <v>0</v>
      </c>
    </row>
    <row r="108" spans="1:9" ht="15" x14ac:dyDescent="0.2">
      <c r="A108" s="178">
        <v>1</v>
      </c>
      <c r="B108" s="168" t="s">
        <v>123</v>
      </c>
      <c r="C108" s="92">
        <f>G108</f>
        <v>100</v>
      </c>
      <c r="D108" s="139"/>
      <c r="E108" s="139"/>
      <c r="F108" s="139"/>
      <c r="G108" s="139">
        <f>H108+I108</f>
        <v>100</v>
      </c>
      <c r="H108" s="139">
        <v>100</v>
      </c>
      <c r="I108" s="60"/>
    </row>
    <row r="109" spans="1:9" ht="15.75" thickBot="1" x14ac:dyDescent="0.25">
      <c r="A109" s="77">
        <v>2</v>
      </c>
      <c r="B109" s="16" t="s">
        <v>150</v>
      </c>
      <c r="C109" s="92">
        <f>G109</f>
        <v>13</v>
      </c>
      <c r="D109" s="82"/>
      <c r="E109" s="82"/>
      <c r="F109" s="82"/>
      <c r="G109" s="139">
        <f>H109+I109</f>
        <v>13</v>
      </c>
      <c r="H109" s="82">
        <v>13</v>
      </c>
      <c r="I109" s="72"/>
    </row>
    <row r="110" spans="1:9" ht="15" x14ac:dyDescent="0.2">
      <c r="A110" s="44"/>
      <c r="B110" s="44"/>
      <c r="C110" s="108"/>
      <c r="D110" s="108"/>
      <c r="E110" s="108"/>
      <c r="F110" s="108"/>
      <c r="G110" s="108"/>
      <c r="H110" s="108"/>
      <c r="I110" s="12"/>
    </row>
    <row r="111" spans="1:9" ht="15" x14ac:dyDescent="0.2">
      <c r="A111" s="44"/>
      <c r="B111" s="44"/>
      <c r="C111" s="108"/>
      <c r="D111" s="108"/>
      <c r="E111" s="108"/>
      <c r="F111" s="108"/>
      <c r="G111" s="108"/>
      <c r="H111" s="108"/>
      <c r="I111" s="12"/>
    </row>
    <row r="112" spans="1:9" ht="16.5" thickBot="1" x14ac:dyDescent="0.3">
      <c r="A112" s="65"/>
      <c r="B112" s="155" t="s">
        <v>124</v>
      </c>
      <c r="C112" s="115"/>
      <c r="D112" s="115"/>
      <c r="E112" s="115"/>
      <c r="F112" s="115"/>
      <c r="G112" s="115"/>
      <c r="H112" s="115"/>
      <c r="I112" s="65"/>
    </row>
    <row r="113" spans="1:11" ht="15.75" x14ac:dyDescent="0.25">
      <c r="A113" s="56"/>
      <c r="B113" s="58"/>
      <c r="C113" s="109"/>
      <c r="D113" s="109"/>
      <c r="E113" s="109"/>
      <c r="F113" s="109"/>
      <c r="G113" s="109"/>
      <c r="H113" s="109"/>
      <c r="I113" s="59"/>
    </row>
    <row r="114" spans="1:11" ht="15.75" x14ac:dyDescent="0.25">
      <c r="A114" s="66"/>
      <c r="B114" s="67" t="s">
        <v>29</v>
      </c>
      <c r="C114" s="80">
        <f>E114+F114+G114</f>
        <v>573.02</v>
      </c>
      <c r="D114" s="120">
        <f>D116+D118+D121</f>
        <v>0</v>
      </c>
      <c r="E114" s="83">
        <f>E116</f>
        <v>0</v>
      </c>
      <c r="F114" s="83">
        <f>F116</f>
        <v>0</v>
      </c>
      <c r="G114" s="83">
        <f>G116+G118+G121</f>
        <v>573.02</v>
      </c>
      <c r="H114" s="83">
        <f>H116+H118+H121</f>
        <v>573.02</v>
      </c>
      <c r="I114" s="308">
        <f>I116+I118+I121</f>
        <v>0</v>
      </c>
    </row>
    <row r="115" spans="1:11" ht="20.25" customHeight="1" thickBot="1" x14ac:dyDescent="0.3">
      <c r="A115" s="228"/>
      <c r="B115" s="309" t="s">
        <v>24</v>
      </c>
      <c r="C115" s="310"/>
      <c r="D115" s="311"/>
      <c r="E115" s="312"/>
      <c r="F115" s="82"/>
      <c r="G115" s="313"/>
      <c r="H115" s="310"/>
      <c r="I115" s="314"/>
    </row>
    <row r="116" spans="1:11" ht="16.5" hidden="1" thickBot="1" x14ac:dyDescent="0.3">
      <c r="A116" s="143" t="s">
        <v>25</v>
      </c>
      <c r="B116" s="144" t="s">
        <v>34</v>
      </c>
      <c r="C116" s="132">
        <f>E116+F116+G116</f>
        <v>0</v>
      </c>
      <c r="D116" s="140"/>
      <c r="E116" s="126">
        <f>SUM(E117:E129)</f>
        <v>0</v>
      </c>
      <c r="F116" s="126">
        <f>F117</f>
        <v>0</v>
      </c>
      <c r="G116" s="132">
        <f>G117</f>
        <v>0</v>
      </c>
      <c r="H116" s="132">
        <f>SUM(H117:H117)</f>
        <v>0</v>
      </c>
      <c r="I116" s="267">
        <f>SUM(I117:I117)</f>
        <v>0</v>
      </c>
    </row>
    <row r="117" spans="1:11" ht="15.75" hidden="1" thickBot="1" x14ac:dyDescent="0.25">
      <c r="A117" s="208"/>
      <c r="B117" s="209"/>
      <c r="C117" s="167"/>
      <c r="D117" s="82"/>
      <c r="E117" s="82"/>
      <c r="F117" s="82"/>
      <c r="G117" s="82"/>
      <c r="H117" s="82"/>
      <c r="I117" s="213"/>
    </row>
    <row r="118" spans="1:11" ht="16.5" thickBot="1" x14ac:dyDescent="0.3">
      <c r="A118" s="203" t="s">
        <v>26</v>
      </c>
      <c r="B118" s="166" t="s">
        <v>32</v>
      </c>
      <c r="C118" s="164">
        <f>E118+F118+G118</f>
        <v>573.02</v>
      </c>
      <c r="D118" s="160">
        <f>SUM(D120:D120)</f>
        <v>0</v>
      </c>
      <c r="E118" s="160">
        <f>SUM(E120:E120)</f>
        <v>0</v>
      </c>
      <c r="F118" s="103"/>
      <c r="G118" s="164">
        <f>SUM(G119:G120)</f>
        <v>573.02</v>
      </c>
      <c r="H118" s="285">
        <f>SUM(H119:H120)</f>
        <v>573.02</v>
      </c>
      <c r="I118" s="286">
        <f>SUM(I119:I120)</f>
        <v>0</v>
      </c>
    </row>
    <row r="119" spans="1:11" ht="15" x14ac:dyDescent="0.2">
      <c r="A119" s="304">
        <v>1</v>
      </c>
      <c r="B119" s="305" t="s">
        <v>151</v>
      </c>
      <c r="C119" s="287">
        <f>D119+E119+G119</f>
        <v>573.02</v>
      </c>
      <c r="D119" s="118"/>
      <c r="E119" s="118"/>
      <c r="F119" s="118"/>
      <c r="G119" s="306">
        <f>H119+I119</f>
        <v>573.02</v>
      </c>
      <c r="H119" s="307">
        <v>573.02</v>
      </c>
      <c r="I119" s="287">
        <v>0</v>
      </c>
    </row>
    <row r="120" spans="1:11" ht="13.5" customHeight="1" x14ac:dyDescent="0.2">
      <c r="A120" s="181"/>
      <c r="B120" s="19"/>
      <c r="C120" s="107"/>
      <c r="D120" s="118"/>
      <c r="E120" s="118"/>
      <c r="F120" s="118"/>
      <c r="G120" s="107"/>
      <c r="H120" s="107"/>
      <c r="I120" s="94"/>
    </row>
    <row r="121" spans="1:11" ht="16.5" hidden="1" thickBot="1" x14ac:dyDescent="0.3">
      <c r="A121" s="142" t="s">
        <v>27</v>
      </c>
      <c r="B121" s="190" t="s">
        <v>50</v>
      </c>
      <c r="C121" s="163">
        <f>E121+F121+G121+D121</f>
        <v>0</v>
      </c>
      <c r="D121" s="126">
        <f>SUM(D122)</f>
        <v>0</v>
      </c>
      <c r="E121" s="127"/>
      <c r="F121" s="127"/>
      <c r="G121" s="126">
        <f>SUM(G122)</f>
        <v>0</v>
      </c>
      <c r="H121" s="160">
        <f>H122</f>
        <v>0</v>
      </c>
      <c r="I121" s="267">
        <f>SUM(I122:I122)</f>
        <v>0</v>
      </c>
    </row>
    <row r="122" spans="1:11" ht="15.75" hidden="1" x14ac:dyDescent="0.25">
      <c r="A122" s="171"/>
      <c r="B122" s="168"/>
      <c r="C122" s="139"/>
      <c r="D122" s="107"/>
      <c r="E122" s="107"/>
      <c r="F122" s="107"/>
      <c r="G122" s="92">
        <f>H122</f>
        <v>0</v>
      </c>
      <c r="H122" s="107"/>
      <c r="I122" s="17"/>
    </row>
    <row r="123" spans="1:11" ht="15" x14ac:dyDescent="0.2">
      <c r="A123" s="44"/>
      <c r="B123" s="44"/>
      <c r="C123" s="108"/>
      <c r="D123" s="108"/>
      <c r="E123" s="108"/>
      <c r="F123" s="108"/>
      <c r="G123" s="108"/>
      <c r="H123" s="108"/>
      <c r="I123" s="12"/>
    </row>
    <row r="124" spans="1:11" ht="15.75" x14ac:dyDescent="0.25">
      <c r="A124" s="13"/>
      <c r="B124" s="13"/>
      <c r="C124" s="108"/>
      <c r="D124" s="108"/>
      <c r="E124" s="108"/>
      <c r="F124" s="108"/>
      <c r="G124" s="108"/>
      <c r="H124" s="108"/>
      <c r="I124" s="12"/>
    </row>
    <row r="125" spans="1:11" ht="15.75" x14ac:dyDescent="0.25">
      <c r="A125" s="13"/>
      <c r="B125" s="13"/>
      <c r="C125" s="108"/>
      <c r="D125" s="108"/>
      <c r="E125" s="108"/>
      <c r="F125" s="108"/>
      <c r="G125" s="108"/>
      <c r="H125" s="108"/>
      <c r="I125" s="12"/>
    </row>
    <row r="126" spans="1:11" ht="15.75" x14ac:dyDescent="0.25">
      <c r="A126" s="13"/>
      <c r="B126" s="13"/>
      <c r="C126" s="108"/>
      <c r="D126" s="108"/>
      <c r="E126" s="108"/>
      <c r="F126" s="108"/>
      <c r="G126" s="108"/>
      <c r="H126" s="108"/>
      <c r="I126" s="12"/>
    </row>
    <row r="127" spans="1:11" ht="15.75" x14ac:dyDescent="0.25">
      <c r="A127" s="2"/>
      <c r="B127" s="154" t="s">
        <v>35</v>
      </c>
      <c r="C127" s="101"/>
      <c r="D127" s="101"/>
      <c r="E127" s="101"/>
      <c r="F127" s="101"/>
      <c r="G127" s="101"/>
      <c r="H127" s="116"/>
      <c r="I127" s="44"/>
      <c r="J127" s="3"/>
      <c r="K127" s="3"/>
    </row>
    <row r="128" spans="1:11" s="7" customFormat="1" ht="15.75" x14ac:dyDescent="0.25">
      <c r="A128" s="165"/>
      <c r="B128" s="345" t="s">
        <v>29</v>
      </c>
      <c r="C128" s="83">
        <f>E128+F128+G128+D128</f>
        <v>4568</v>
      </c>
      <c r="D128" s="120">
        <f>D130+D149+D154</f>
        <v>0</v>
      </c>
      <c r="E128" s="120">
        <f>E130+E149</f>
        <v>0</v>
      </c>
      <c r="F128" s="120">
        <f>F130+F149+F154</f>
        <v>565</v>
      </c>
      <c r="G128" s="89">
        <f>G130+G149+G154</f>
        <v>4003</v>
      </c>
      <c r="H128" s="89">
        <f>H130+H149+H154</f>
        <v>3969.3</v>
      </c>
      <c r="I128" s="337">
        <f>I130+I149+I154</f>
        <v>33.700000000000003</v>
      </c>
    </row>
    <row r="129" spans="1:9" ht="16.5" thickBot="1" x14ac:dyDescent="0.3">
      <c r="A129" s="196"/>
      <c r="B129" s="153" t="s">
        <v>30</v>
      </c>
      <c r="C129" s="97"/>
      <c r="D129" s="97"/>
      <c r="E129" s="97"/>
      <c r="F129" s="97"/>
      <c r="G129" s="97"/>
      <c r="H129" s="97"/>
      <c r="I129" s="42"/>
    </row>
    <row r="130" spans="1:9" ht="16.5" thickBot="1" x14ac:dyDescent="0.3">
      <c r="A130" s="197" t="s">
        <v>25</v>
      </c>
      <c r="B130" s="125" t="s">
        <v>37</v>
      </c>
      <c r="C130" s="132">
        <f>E130+F130+G130</f>
        <v>3731</v>
      </c>
      <c r="D130" s="127"/>
      <c r="E130" s="132">
        <f>SUM(E131:E148)</f>
        <v>0</v>
      </c>
      <c r="F130" s="132">
        <f>SUM(F131:F148)</f>
        <v>565</v>
      </c>
      <c r="G130" s="132">
        <f>SUM(G131:G148)</f>
        <v>3166</v>
      </c>
      <c r="H130" s="132">
        <f>SUM(H131:H148)</f>
        <v>3166</v>
      </c>
      <c r="I130" s="128"/>
    </row>
    <row r="131" spans="1:9" ht="15" x14ac:dyDescent="0.2">
      <c r="A131" s="178">
        <v>1</v>
      </c>
      <c r="B131" s="62" t="s">
        <v>52</v>
      </c>
      <c r="C131" s="107">
        <f t="shared" ref="C131:C146" si="10">E131+F131+G131</f>
        <v>2000</v>
      </c>
      <c r="D131" s="118"/>
      <c r="E131" s="118"/>
      <c r="F131" s="118">
        <v>225</v>
      </c>
      <c r="G131" s="107">
        <f t="shared" ref="G131:G146" si="11">H131+I131</f>
        <v>1775</v>
      </c>
      <c r="H131" s="118">
        <v>1775</v>
      </c>
      <c r="I131" s="94"/>
    </row>
    <row r="132" spans="1:9" ht="15" x14ac:dyDescent="0.2">
      <c r="A132" s="178">
        <v>2</v>
      </c>
      <c r="B132" s="62" t="s">
        <v>58</v>
      </c>
      <c r="C132" s="107">
        <f t="shared" si="10"/>
        <v>235</v>
      </c>
      <c r="D132" s="118"/>
      <c r="E132" s="118"/>
      <c r="F132" s="118">
        <v>175</v>
      </c>
      <c r="G132" s="107">
        <f t="shared" si="11"/>
        <v>60</v>
      </c>
      <c r="H132" s="118">
        <v>60</v>
      </c>
      <c r="I132" s="94"/>
    </row>
    <row r="133" spans="1:9" ht="15" x14ac:dyDescent="0.2">
      <c r="A133" s="178">
        <v>3</v>
      </c>
      <c r="B133" s="62" t="s">
        <v>56</v>
      </c>
      <c r="C133" s="107">
        <f t="shared" si="10"/>
        <v>76</v>
      </c>
      <c r="D133" s="139"/>
      <c r="E133" s="139"/>
      <c r="F133" s="139"/>
      <c r="G133" s="107">
        <f t="shared" si="11"/>
        <v>76</v>
      </c>
      <c r="H133" s="139">
        <v>76</v>
      </c>
      <c r="I133" s="94"/>
    </row>
    <row r="134" spans="1:9" ht="15" x14ac:dyDescent="0.2">
      <c r="A134" s="179">
        <v>4</v>
      </c>
      <c r="B134" s="288" t="s">
        <v>125</v>
      </c>
      <c r="C134" s="107">
        <f t="shared" si="10"/>
        <v>620</v>
      </c>
      <c r="D134" s="139"/>
      <c r="E134" s="139"/>
      <c r="F134" s="139">
        <v>165</v>
      </c>
      <c r="G134" s="107">
        <f t="shared" si="11"/>
        <v>455</v>
      </c>
      <c r="H134" s="139">
        <v>455</v>
      </c>
      <c r="I134" s="94"/>
    </row>
    <row r="135" spans="1:9" ht="15" x14ac:dyDescent="0.2">
      <c r="A135" s="179">
        <v>5</v>
      </c>
      <c r="B135" s="62" t="s">
        <v>71</v>
      </c>
      <c r="C135" s="107">
        <f t="shared" si="10"/>
        <v>18</v>
      </c>
      <c r="D135" s="92"/>
      <c r="E135" s="92"/>
      <c r="F135" s="92"/>
      <c r="G135" s="107">
        <f t="shared" si="11"/>
        <v>18</v>
      </c>
      <c r="H135" s="92">
        <v>18</v>
      </c>
      <c r="I135" s="52"/>
    </row>
    <row r="136" spans="1:9" ht="15" x14ac:dyDescent="0.2">
      <c r="A136" s="179">
        <v>6</v>
      </c>
      <c r="B136" s="62" t="s">
        <v>76</v>
      </c>
      <c r="C136" s="107">
        <f t="shared" si="10"/>
        <v>70</v>
      </c>
      <c r="D136" s="92"/>
      <c r="E136" s="92"/>
      <c r="F136" s="92"/>
      <c r="G136" s="107">
        <f t="shared" si="11"/>
        <v>70</v>
      </c>
      <c r="H136" s="92">
        <v>70</v>
      </c>
      <c r="I136" s="52"/>
    </row>
    <row r="137" spans="1:9" ht="18.75" customHeight="1" x14ac:dyDescent="0.2">
      <c r="A137" s="179">
        <v>7</v>
      </c>
      <c r="B137" s="62" t="s">
        <v>66</v>
      </c>
      <c r="C137" s="107">
        <f t="shared" si="10"/>
        <v>150</v>
      </c>
      <c r="D137" s="92"/>
      <c r="E137" s="92"/>
      <c r="F137" s="92"/>
      <c r="G137" s="107">
        <f t="shared" si="11"/>
        <v>150</v>
      </c>
      <c r="H137" s="92">
        <v>150</v>
      </c>
      <c r="I137" s="52"/>
    </row>
    <row r="138" spans="1:9" ht="15" x14ac:dyDescent="0.2">
      <c r="A138" s="179">
        <v>8</v>
      </c>
      <c r="B138" s="246" t="s">
        <v>101</v>
      </c>
      <c r="C138" s="107">
        <f t="shared" si="10"/>
        <v>60</v>
      </c>
      <c r="D138" s="92"/>
      <c r="E138" s="92"/>
      <c r="F138" s="92"/>
      <c r="G138" s="107">
        <f t="shared" si="11"/>
        <v>60</v>
      </c>
      <c r="H138" s="92">
        <v>60</v>
      </c>
      <c r="I138" s="52"/>
    </row>
    <row r="139" spans="1:9" ht="15" x14ac:dyDescent="0.2">
      <c r="A139" s="179">
        <v>9</v>
      </c>
      <c r="B139" s="18" t="s">
        <v>103</v>
      </c>
      <c r="C139" s="107">
        <f t="shared" si="10"/>
        <v>9</v>
      </c>
      <c r="D139" s="92"/>
      <c r="E139" s="92"/>
      <c r="F139" s="92"/>
      <c r="G139" s="107">
        <f t="shared" si="11"/>
        <v>9</v>
      </c>
      <c r="H139" s="92">
        <v>9</v>
      </c>
      <c r="I139" s="52"/>
    </row>
    <row r="140" spans="1:9" ht="15" x14ac:dyDescent="0.2">
      <c r="A140" s="289">
        <v>10</v>
      </c>
      <c r="B140" s="18" t="s">
        <v>108</v>
      </c>
      <c r="C140" s="107">
        <f t="shared" si="10"/>
        <v>3</v>
      </c>
      <c r="D140" s="92"/>
      <c r="E140" s="92"/>
      <c r="F140" s="92"/>
      <c r="G140" s="107">
        <f t="shared" si="11"/>
        <v>3</v>
      </c>
      <c r="H140" s="92">
        <v>3</v>
      </c>
      <c r="I140" s="52"/>
    </row>
    <row r="141" spans="1:9" ht="15.75" customHeight="1" x14ac:dyDescent="0.2">
      <c r="A141" s="289">
        <v>11</v>
      </c>
      <c r="B141" s="19" t="s">
        <v>141</v>
      </c>
      <c r="C141" s="107">
        <f t="shared" si="10"/>
        <v>130</v>
      </c>
      <c r="D141" s="107"/>
      <c r="E141" s="107"/>
      <c r="F141" s="107"/>
      <c r="G141" s="107">
        <f t="shared" si="11"/>
        <v>130</v>
      </c>
      <c r="H141" s="107">
        <v>130</v>
      </c>
      <c r="I141" s="52"/>
    </row>
    <row r="142" spans="1:9" ht="15.75" customHeight="1" x14ac:dyDescent="0.2">
      <c r="A142" s="290">
        <v>12</v>
      </c>
      <c r="B142" s="19" t="s">
        <v>126</v>
      </c>
      <c r="C142" s="107">
        <f t="shared" si="10"/>
        <v>78</v>
      </c>
      <c r="D142" s="97"/>
      <c r="E142" s="97"/>
      <c r="F142" s="97"/>
      <c r="G142" s="107">
        <f t="shared" si="11"/>
        <v>78</v>
      </c>
      <c r="H142" s="97">
        <v>78</v>
      </c>
      <c r="I142" s="42"/>
    </row>
    <row r="143" spans="1:9" ht="15.75" customHeight="1" x14ac:dyDescent="0.2">
      <c r="A143" s="290">
        <v>13</v>
      </c>
      <c r="B143" s="19" t="s">
        <v>127</v>
      </c>
      <c r="C143" s="107">
        <f t="shared" si="10"/>
        <v>70</v>
      </c>
      <c r="D143" s="97"/>
      <c r="E143" s="97"/>
      <c r="F143" s="97"/>
      <c r="G143" s="107">
        <f t="shared" si="11"/>
        <v>70</v>
      </c>
      <c r="H143" s="97">
        <v>70</v>
      </c>
      <c r="I143" s="42"/>
    </row>
    <row r="144" spans="1:9" ht="15.75" customHeight="1" x14ac:dyDescent="0.2">
      <c r="A144" s="291">
        <v>14</v>
      </c>
      <c r="B144" s="195" t="s">
        <v>128</v>
      </c>
      <c r="C144" s="107">
        <f t="shared" si="10"/>
        <v>72</v>
      </c>
      <c r="D144" s="97"/>
      <c r="E144" s="97"/>
      <c r="F144" s="97"/>
      <c r="G144" s="107">
        <f t="shared" si="11"/>
        <v>72</v>
      </c>
      <c r="H144" s="97">
        <v>72</v>
      </c>
      <c r="I144" s="42"/>
    </row>
    <row r="145" spans="1:9" ht="15.75" customHeight="1" x14ac:dyDescent="0.2">
      <c r="A145" s="291">
        <v>15</v>
      </c>
      <c r="B145" s="195" t="s">
        <v>129</v>
      </c>
      <c r="C145" s="107">
        <f t="shared" si="10"/>
        <v>80</v>
      </c>
      <c r="D145" s="97"/>
      <c r="E145" s="97"/>
      <c r="F145" s="97"/>
      <c r="G145" s="107">
        <f t="shared" si="11"/>
        <v>80</v>
      </c>
      <c r="H145" s="97">
        <v>80</v>
      </c>
      <c r="I145" s="42"/>
    </row>
    <row r="146" spans="1:9" ht="15.75" customHeight="1" x14ac:dyDescent="0.2">
      <c r="A146" s="291">
        <v>16</v>
      </c>
      <c r="B146" s="42" t="s">
        <v>142</v>
      </c>
      <c r="C146" s="107">
        <f t="shared" si="10"/>
        <v>60</v>
      </c>
      <c r="D146" s="97"/>
      <c r="E146" s="97"/>
      <c r="F146" s="97"/>
      <c r="G146" s="107">
        <f t="shared" si="11"/>
        <v>60</v>
      </c>
      <c r="H146" s="97">
        <v>60</v>
      </c>
      <c r="I146" s="42"/>
    </row>
    <row r="147" spans="1:9" ht="15.75" customHeight="1" x14ac:dyDescent="0.2">
      <c r="A147" s="291"/>
      <c r="B147" s="42"/>
      <c r="C147" s="97"/>
      <c r="D147" s="97"/>
      <c r="E147" s="97"/>
      <c r="F147" s="97"/>
      <c r="G147" s="97"/>
      <c r="H147" s="97"/>
      <c r="I147" s="42"/>
    </row>
    <row r="148" spans="1:9" ht="15.75" customHeight="1" thickBot="1" x14ac:dyDescent="0.25">
      <c r="A148" s="292"/>
      <c r="B148" s="42"/>
      <c r="C148" s="97"/>
      <c r="D148" s="97"/>
      <c r="E148" s="97"/>
      <c r="F148" s="97"/>
      <c r="G148" s="97"/>
      <c r="H148" s="97"/>
      <c r="I148" s="42"/>
    </row>
    <row r="149" spans="1:9" ht="16.5" thickBot="1" x14ac:dyDescent="0.3">
      <c r="A149" s="203" t="s">
        <v>26</v>
      </c>
      <c r="B149" s="130" t="s">
        <v>32</v>
      </c>
      <c r="C149" s="132">
        <f>E149+F149+G149</f>
        <v>515</v>
      </c>
      <c r="D149" s="127"/>
      <c r="E149" s="132">
        <f>SUM(E150:E153)</f>
        <v>0</v>
      </c>
      <c r="F149" s="132">
        <f>SUM(F150:F153)</f>
        <v>0</v>
      </c>
      <c r="G149" s="132">
        <f>SUM(G150:G153)</f>
        <v>515</v>
      </c>
      <c r="H149" s="132">
        <f>SUM(H150:H153)</f>
        <v>481.3</v>
      </c>
      <c r="I149" s="132">
        <f>SUM(I150:I153)</f>
        <v>33.700000000000003</v>
      </c>
    </row>
    <row r="150" spans="1:9" ht="16.5" customHeight="1" x14ac:dyDescent="0.2">
      <c r="A150" s="181">
        <v>1</v>
      </c>
      <c r="B150" s="170" t="s">
        <v>60</v>
      </c>
      <c r="C150" s="107">
        <f>E150+F150+G150</f>
        <v>356.3</v>
      </c>
      <c r="D150" s="118"/>
      <c r="E150" s="118"/>
      <c r="F150" s="118"/>
      <c r="G150" s="107">
        <f>H150+I150</f>
        <v>356.3</v>
      </c>
      <c r="H150" s="129">
        <v>356.3</v>
      </c>
      <c r="I150" s="94"/>
    </row>
    <row r="151" spans="1:9" ht="16.5" customHeight="1" x14ac:dyDescent="0.2">
      <c r="A151" s="182">
        <v>2</v>
      </c>
      <c r="B151" s="18" t="s">
        <v>130</v>
      </c>
      <c r="C151" s="107">
        <f>E151+F151+G151</f>
        <v>70</v>
      </c>
      <c r="D151" s="118"/>
      <c r="E151" s="118"/>
      <c r="F151" s="118"/>
      <c r="G151" s="92">
        <v>70</v>
      </c>
      <c r="H151" s="129">
        <v>70</v>
      </c>
      <c r="I151" s="94"/>
    </row>
    <row r="152" spans="1:9" ht="16.5" customHeight="1" x14ac:dyDescent="0.2">
      <c r="A152" s="293">
        <v>3</v>
      </c>
      <c r="B152" s="294" t="s">
        <v>131</v>
      </c>
      <c r="C152" s="107">
        <f>E152+F152+G152</f>
        <v>55</v>
      </c>
      <c r="D152" s="295"/>
      <c r="E152" s="295"/>
      <c r="F152" s="295"/>
      <c r="G152" s="296">
        <f>H152+I152</f>
        <v>55</v>
      </c>
      <c r="H152" s="297">
        <v>55</v>
      </c>
      <c r="I152" s="94"/>
    </row>
    <row r="153" spans="1:9" ht="15" customHeight="1" thickBot="1" x14ac:dyDescent="0.25">
      <c r="A153" s="64">
        <v>4</v>
      </c>
      <c r="B153" s="42" t="s">
        <v>159</v>
      </c>
      <c r="C153" s="107">
        <f>E153+F153+G153</f>
        <v>33.700000000000003</v>
      </c>
      <c r="D153" s="97"/>
      <c r="E153" s="97"/>
      <c r="F153" s="97"/>
      <c r="G153" s="296">
        <f>H153+I153</f>
        <v>33.700000000000003</v>
      </c>
      <c r="H153" s="97"/>
      <c r="I153" s="326">
        <v>33.700000000000003</v>
      </c>
    </row>
    <row r="154" spans="1:9" ht="15" customHeight="1" thickBot="1" x14ac:dyDescent="0.3">
      <c r="A154" s="134" t="s">
        <v>27</v>
      </c>
      <c r="B154" s="162" t="s">
        <v>50</v>
      </c>
      <c r="C154" s="163">
        <f>E154+F154+G154+D154</f>
        <v>322</v>
      </c>
      <c r="D154" s="126">
        <f t="shared" ref="D154:I154" si="12">SUM(D155:D157)</f>
        <v>0</v>
      </c>
      <c r="E154" s="126">
        <f t="shared" si="12"/>
        <v>0</v>
      </c>
      <c r="F154" s="126">
        <f t="shared" si="12"/>
        <v>0</v>
      </c>
      <c r="G154" s="126">
        <f t="shared" si="12"/>
        <v>322</v>
      </c>
      <c r="H154" s="126">
        <f>SUM(H155:H157)</f>
        <v>322</v>
      </c>
      <c r="I154" s="126">
        <f t="shared" si="12"/>
        <v>0</v>
      </c>
    </row>
    <row r="155" spans="1:9" ht="15" customHeight="1" x14ac:dyDescent="0.25">
      <c r="A155" s="178">
        <v>1</v>
      </c>
      <c r="B155" s="170" t="s">
        <v>53</v>
      </c>
      <c r="C155" s="107">
        <f>E155+F155+G155</f>
        <v>197</v>
      </c>
      <c r="D155" s="118"/>
      <c r="E155" s="118"/>
      <c r="F155" s="118"/>
      <c r="G155" s="107">
        <f>H155+I155</f>
        <v>197</v>
      </c>
      <c r="H155" s="118">
        <v>197</v>
      </c>
      <c r="I155" s="133"/>
    </row>
    <row r="156" spans="1:9" ht="15" customHeight="1" x14ac:dyDescent="0.25">
      <c r="A156" s="178">
        <v>2</v>
      </c>
      <c r="B156" s="170" t="s">
        <v>132</v>
      </c>
      <c r="C156" s="107">
        <f>E156+F156+G156</f>
        <v>25</v>
      </c>
      <c r="D156" s="118"/>
      <c r="E156" s="118"/>
      <c r="F156" s="118"/>
      <c r="G156" s="107">
        <f>H156+I156</f>
        <v>25</v>
      </c>
      <c r="H156" s="118">
        <v>25</v>
      </c>
      <c r="I156" s="133"/>
    </row>
    <row r="157" spans="1:9" ht="15" customHeight="1" x14ac:dyDescent="0.25">
      <c r="A157" s="182">
        <v>3</v>
      </c>
      <c r="B157" s="168" t="s">
        <v>158</v>
      </c>
      <c r="C157" s="107">
        <f>E157+F157+G157</f>
        <v>100</v>
      </c>
      <c r="D157" s="107"/>
      <c r="E157" s="107"/>
      <c r="F157" s="107"/>
      <c r="G157" s="107">
        <f>H157+I157</f>
        <v>100</v>
      </c>
      <c r="H157" s="107">
        <v>100</v>
      </c>
      <c r="I157" s="54"/>
    </row>
    <row r="158" spans="1:9" ht="15" customHeight="1" x14ac:dyDescent="0.25">
      <c r="A158" s="206"/>
      <c r="B158" s="10"/>
      <c r="C158" s="101"/>
      <c r="D158" s="101"/>
      <c r="E158" s="101"/>
      <c r="F158" s="101"/>
      <c r="G158" s="101"/>
      <c r="H158" s="101"/>
      <c r="I158" s="49"/>
    </row>
    <row r="159" spans="1:9" ht="15" customHeight="1" x14ac:dyDescent="0.25">
      <c r="A159" s="206"/>
      <c r="B159" s="10"/>
      <c r="C159" s="101"/>
      <c r="D159" s="101"/>
      <c r="E159" s="101"/>
      <c r="F159" s="101"/>
      <c r="G159" s="101"/>
      <c r="H159" s="101"/>
      <c r="I159" s="49"/>
    </row>
    <row r="160" spans="1:9" ht="15" customHeight="1" x14ac:dyDescent="0.25">
      <c r="A160" s="206"/>
      <c r="B160" s="10"/>
      <c r="C160" s="101"/>
      <c r="D160" s="101"/>
      <c r="E160" s="101"/>
      <c r="F160" s="101"/>
      <c r="G160" s="101"/>
      <c r="H160" s="101"/>
      <c r="I160" s="49"/>
    </row>
    <row r="161" spans="1:13" ht="15" customHeight="1" x14ac:dyDescent="0.25">
      <c r="A161" s="206"/>
      <c r="B161" s="10"/>
      <c r="C161" s="101"/>
      <c r="D161" s="101"/>
      <c r="E161" s="101"/>
      <c r="F161" s="101"/>
      <c r="G161" s="101"/>
      <c r="H161" s="101"/>
      <c r="I161" s="49"/>
    </row>
    <row r="162" spans="1:13" ht="15" customHeight="1" x14ac:dyDescent="0.25">
      <c r="A162" s="206"/>
      <c r="B162" s="10"/>
      <c r="C162" s="101"/>
      <c r="D162" s="101"/>
      <c r="E162" s="101"/>
      <c r="F162" s="101"/>
      <c r="G162" s="101"/>
      <c r="H162" s="101"/>
      <c r="I162" s="49"/>
    </row>
    <row r="163" spans="1:13" ht="15" customHeight="1" x14ac:dyDescent="0.25">
      <c r="A163" s="206"/>
      <c r="B163" s="10"/>
      <c r="C163" s="101"/>
      <c r="D163" s="101"/>
      <c r="E163" s="101"/>
      <c r="F163" s="101"/>
      <c r="G163" s="101"/>
      <c r="H163" s="101"/>
      <c r="I163" s="49"/>
    </row>
    <row r="164" spans="1:13" ht="15" customHeight="1" x14ac:dyDescent="0.25">
      <c r="A164" s="206"/>
      <c r="B164" s="10"/>
      <c r="C164" s="101"/>
      <c r="D164" s="101"/>
      <c r="E164" s="101"/>
      <c r="F164" s="101"/>
      <c r="G164" s="101"/>
      <c r="H164" s="101"/>
      <c r="I164" s="49"/>
    </row>
    <row r="165" spans="1:13" ht="15" customHeight="1" x14ac:dyDescent="0.25">
      <c r="A165" s="206"/>
      <c r="B165" s="10"/>
      <c r="C165" s="101"/>
      <c r="D165" s="101"/>
      <c r="E165" s="101"/>
      <c r="F165" s="101"/>
      <c r="G165" s="101"/>
      <c r="H165" s="101"/>
      <c r="I165" s="49"/>
    </row>
    <row r="166" spans="1:13" ht="15" customHeight="1" x14ac:dyDescent="0.25">
      <c r="A166" s="206"/>
      <c r="B166" s="10"/>
      <c r="C166" s="101"/>
      <c r="D166" s="101"/>
      <c r="E166" s="101"/>
      <c r="F166" s="101"/>
      <c r="G166" s="101"/>
      <c r="H166" s="101"/>
      <c r="I166" s="49"/>
    </row>
    <row r="167" spans="1:13" ht="15" customHeight="1" x14ac:dyDescent="0.25">
      <c r="A167" s="206"/>
      <c r="B167" s="10"/>
      <c r="C167" s="101"/>
      <c r="D167" s="101"/>
      <c r="E167" s="101"/>
      <c r="F167" s="101"/>
      <c r="G167" s="101"/>
      <c r="H167" s="101"/>
      <c r="I167" s="49"/>
    </row>
    <row r="168" spans="1:13" ht="15" customHeight="1" x14ac:dyDescent="0.25">
      <c r="A168" s="206"/>
      <c r="B168" s="10"/>
      <c r="C168" s="101"/>
      <c r="D168" s="101"/>
      <c r="E168" s="101"/>
      <c r="F168" s="101"/>
      <c r="G168" s="101"/>
      <c r="H168" s="101"/>
      <c r="I168" s="49"/>
    </row>
    <row r="169" spans="1:13" ht="15.75" x14ac:dyDescent="0.25">
      <c r="A169" s="44"/>
      <c r="B169" s="10"/>
      <c r="C169" s="101"/>
      <c r="D169" s="101"/>
      <c r="E169" s="101"/>
      <c r="F169" s="101"/>
      <c r="G169" s="101"/>
      <c r="H169" s="101"/>
      <c r="I169" s="49"/>
    </row>
    <row r="170" spans="1:13" s="7" customFormat="1" ht="16.5" thickBot="1" x14ac:dyDescent="0.3">
      <c r="A170" s="11"/>
      <c r="B170" s="154" t="s">
        <v>36</v>
      </c>
      <c r="C170" s="101"/>
      <c r="D170" s="101"/>
      <c r="E170" s="101"/>
      <c r="F170" s="101"/>
      <c r="G170" s="101"/>
      <c r="H170" s="101"/>
      <c r="I170" s="44"/>
    </row>
    <row r="171" spans="1:13" ht="15.75" x14ac:dyDescent="0.25">
      <c r="A171" s="86"/>
      <c r="B171" s="73" t="s">
        <v>29</v>
      </c>
      <c r="C171" s="119"/>
      <c r="D171" s="105"/>
      <c r="E171" s="105"/>
      <c r="F171" s="105"/>
      <c r="G171" s="74"/>
      <c r="H171" s="74"/>
      <c r="I171" s="50"/>
    </row>
    <row r="172" spans="1:13" ht="15.75" x14ac:dyDescent="0.25">
      <c r="A172" s="87"/>
      <c r="B172" s="88" t="s">
        <v>24</v>
      </c>
      <c r="C172" s="120">
        <f>E172+F172+G172</f>
        <v>5728</v>
      </c>
      <c r="D172" s="107"/>
      <c r="E172" s="120">
        <f>E174</f>
        <v>0</v>
      </c>
      <c r="F172" s="120">
        <f>F174+F180+F184</f>
        <v>0</v>
      </c>
      <c r="G172" s="89">
        <f>G174+G180+G184</f>
        <v>5728</v>
      </c>
      <c r="H172" s="89">
        <f>H174+H180+H184</f>
        <v>5728</v>
      </c>
      <c r="I172" s="214">
        <f>I174+I180+I184</f>
        <v>0</v>
      </c>
    </row>
    <row r="173" spans="1:13" ht="16.5" thickBot="1" x14ac:dyDescent="0.3">
      <c r="A173" s="9"/>
      <c r="B173" s="75"/>
      <c r="C173" s="147"/>
      <c r="D173" s="106"/>
      <c r="E173" s="106"/>
      <c r="F173" s="106"/>
      <c r="G173" s="90"/>
      <c r="H173" s="90"/>
      <c r="I173" s="51"/>
    </row>
    <row r="174" spans="1:13" ht="16.5" thickBot="1" x14ac:dyDescent="0.3">
      <c r="A174" s="136" t="s">
        <v>25</v>
      </c>
      <c r="B174" s="124" t="s">
        <v>37</v>
      </c>
      <c r="C174" s="149">
        <f>E174+F174+G174</f>
        <v>1310</v>
      </c>
      <c r="D174" s="148"/>
      <c r="E174" s="137">
        <f>SUM(E175:E179)</f>
        <v>0</v>
      </c>
      <c r="F174" s="137">
        <f>SUM(F175:F179)</f>
        <v>0</v>
      </c>
      <c r="G174" s="137">
        <f>SUM(G175:G179)</f>
        <v>1310</v>
      </c>
      <c r="H174" s="138">
        <f>SUM(H175:H179)</f>
        <v>1310</v>
      </c>
      <c r="I174" s="128"/>
    </row>
    <row r="175" spans="1:13" ht="15.75" customHeight="1" x14ac:dyDescent="0.2">
      <c r="A175" s="183">
        <v>1</v>
      </c>
      <c r="B175" s="76" t="s">
        <v>133</v>
      </c>
      <c r="C175" s="107">
        <f>E175+F175+G175</f>
        <v>150</v>
      </c>
      <c r="D175" s="118"/>
      <c r="E175" s="118"/>
      <c r="F175" s="118"/>
      <c r="G175" s="107">
        <v>150</v>
      </c>
      <c r="H175" s="135">
        <v>150</v>
      </c>
      <c r="I175" s="94"/>
    </row>
    <row r="176" spans="1:13" ht="15" x14ac:dyDescent="0.2">
      <c r="A176" s="168">
        <v>2</v>
      </c>
      <c r="B176" s="18" t="s">
        <v>54</v>
      </c>
      <c r="C176" s="107">
        <f>E176+F176+G176</f>
        <v>670</v>
      </c>
      <c r="D176" s="107"/>
      <c r="E176" s="107"/>
      <c r="F176" s="107"/>
      <c r="G176" s="107">
        <f>H176+I176</f>
        <v>670</v>
      </c>
      <c r="H176" s="107">
        <v>670</v>
      </c>
      <c r="I176" s="18"/>
      <c r="J176" s="2"/>
      <c r="K176" s="2"/>
      <c r="L176" s="2"/>
      <c r="M176" s="2"/>
    </row>
    <row r="177" spans="1:13" ht="15" x14ac:dyDescent="0.2">
      <c r="A177" s="168">
        <v>3</v>
      </c>
      <c r="B177" s="18" t="s">
        <v>70</v>
      </c>
      <c r="C177" s="107">
        <f>E177+F177+G177</f>
        <v>420</v>
      </c>
      <c r="D177" s="107"/>
      <c r="E177" s="107"/>
      <c r="F177" s="107"/>
      <c r="G177" s="107">
        <f>H177+I177</f>
        <v>420</v>
      </c>
      <c r="H177" s="107">
        <v>420</v>
      </c>
      <c r="I177" s="173"/>
      <c r="J177" s="2"/>
      <c r="K177" s="2"/>
      <c r="L177" s="2"/>
      <c r="M177" s="2"/>
    </row>
    <row r="178" spans="1:13" ht="30" x14ac:dyDescent="0.2">
      <c r="A178" s="168">
        <v>4</v>
      </c>
      <c r="B178" s="303" t="s">
        <v>135</v>
      </c>
      <c r="C178" s="107">
        <f>E178+F178+G178</f>
        <v>70</v>
      </c>
      <c r="D178" s="107"/>
      <c r="E178" s="107"/>
      <c r="F178" s="107"/>
      <c r="G178" s="107">
        <f>H178+I178</f>
        <v>70</v>
      </c>
      <c r="H178" s="107">
        <v>70</v>
      </c>
      <c r="I178" s="173"/>
      <c r="J178" s="2"/>
      <c r="K178" s="2"/>
      <c r="L178" s="2"/>
      <c r="M178" s="2"/>
    </row>
    <row r="179" spans="1:13" ht="14.25" x14ac:dyDescent="0.2">
      <c r="A179" s="168"/>
      <c r="B179" s="172"/>
      <c r="C179" s="172"/>
      <c r="D179" s="172"/>
      <c r="E179" s="172"/>
      <c r="F179" s="172"/>
      <c r="G179" s="172"/>
      <c r="H179" s="172"/>
      <c r="I179" s="172"/>
      <c r="J179" s="2"/>
      <c r="K179" s="2"/>
      <c r="L179" s="2"/>
      <c r="M179" s="2"/>
    </row>
    <row r="180" spans="1:13" ht="16.5" thickBot="1" x14ac:dyDescent="0.3">
      <c r="A180" s="298" t="s">
        <v>26</v>
      </c>
      <c r="B180" s="25" t="s">
        <v>32</v>
      </c>
      <c r="C180" s="299">
        <f t="shared" ref="C180:C185" si="13">E180+F180+G180</f>
        <v>4348</v>
      </c>
      <c r="D180" s="100"/>
      <c r="E180" s="300">
        <f>SUM(E181:E183)</f>
        <v>0</v>
      </c>
      <c r="F180" s="300">
        <f>SUM(F181:F183)</f>
        <v>0</v>
      </c>
      <c r="G180" s="301">
        <f>SUM(G181:G183)</f>
        <v>4348</v>
      </c>
      <c r="H180" s="300">
        <f>SUM(H181:H183)</f>
        <v>4348</v>
      </c>
      <c r="I180" s="302">
        <f>SUM(I181:I181)</f>
        <v>0</v>
      </c>
      <c r="J180" s="2"/>
      <c r="K180" s="2"/>
      <c r="L180" s="2"/>
      <c r="M180" s="2"/>
    </row>
    <row r="181" spans="1:13" ht="42.75" customHeight="1" x14ac:dyDescent="0.2">
      <c r="A181" s="222">
        <v>1</v>
      </c>
      <c r="B181" s="223" t="s">
        <v>134</v>
      </c>
      <c r="C181" s="118">
        <f t="shared" si="13"/>
        <v>4021</v>
      </c>
      <c r="D181" s="105"/>
      <c r="E181" s="224"/>
      <c r="F181" s="105"/>
      <c r="G181" s="118">
        <f>H181+I181</f>
        <v>4021</v>
      </c>
      <c r="H181" s="224">
        <v>4021</v>
      </c>
      <c r="I181" s="50"/>
      <c r="J181" s="2"/>
      <c r="K181" s="2"/>
      <c r="L181" s="2"/>
      <c r="M181" s="2"/>
    </row>
    <row r="182" spans="1:13" ht="33.75" customHeight="1" x14ac:dyDescent="0.2">
      <c r="A182" s="68">
        <v>2</v>
      </c>
      <c r="B182" s="303" t="s">
        <v>146</v>
      </c>
      <c r="C182" s="97">
        <f t="shared" si="13"/>
        <v>20</v>
      </c>
      <c r="D182" s="97"/>
      <c r="E182" s="97"/>
      <c r="F182" s="97"/>
      <c r="G182" s="97">
        <f>H182+I182</f>
        <v>20</v>
      </c>
      <c r="H182" s="97">
        <v>20</v>
      </c>
      <c r="I182" s="45"/>
      <c r="J182" s="2"/>
      <c r="K182" s="2"/>
      <c r="L182" s="2"/>
      <c r="M182" s="2"/>
    </row>
    <row r="183" spans="1:13" ht="15.75" thickBot="1" x14ac:dyDescent="0.25">
      <c r="A183" s="64">
        <v>3</v>
      </c>
      <c r="B183" s="303" t="s">
        <v>149</v>
      </c>
      <c r="C183" s="97">
        <f t="shared" si="13"/>
        <v>307</v>
      </c>
      <c r="D183" s="97"/>
      <c r="E183" s="97"/>
      <c r="F183" s="97"/>
      <c r="G183" s="97">
        <f>H183+I183</f>
        <v>307</v>
      </c>
      <c r="H183" s="97">
        <v>307</v>
      </c>
      <c r="I183" s="97"/>
      <c r="J183" s="2"/>
      <c r="K183" s="2"/>
      <c r="L183" s="2"/>
      <c r="M183" s="2"/>
    </row>
    <row r="184" spans="1:13" ht="16.5" thickBot="1" x14ac:dyDescent="0.3">
      <c r="A184" s="134" t="s">
        <v>27</v>
      </c>
      <c r="B184" s="125" t="s">
        <v>50</v>
      </c>
      <c r="C184" s="126">
        <f t="shared" si="13"/>
        <v>70</v>
      </c>
      <c r="D184" s="127"/>
      <c r="E184" s="138">
        <f>SUM(E186:E187)</f>
        <v>0</v>
      </c>
      <c r="F184" s="127"/>
      <c r="G184" s="138">
        <f>SUM(G185:G186)</f>
        <v>70</v>
      </c>
      <c r="H184" s="138">
        <f>SUM(H185:H186)</f>
        <v>70</v>
      </c>
      <c r="I184" s="128"/>
      <c r="J184" s="2"/>
    </row>
    <row r="185" spans="1:13" ht="15.75" x14ac:dyDescent="0.25">
      <c r="A185" s="171">
        <v>1</v>
      </c>
      <c r="B185" s="19" t="s">
        <v>143</v>
      </c>
      <c r="C185" s="118">
        <f t="shared" si="13"/>
        <v>70</v>
      </c>
      <c r="D185" s="118"/>
      <c r="E185" s="95"/>
      <c r="F185" s="118"/>
      <c r="G185" s="118">
        <f>H185+I185</f>
        <v>70</v>
      </c>
      <c r="H185" s="118">
        <v>70</v>
      </c>
      <c r="I185" s="19"/>
      <c r="J185" s="2"/>
    </row>
    <row r="186" spans="1:13" ht="18" customHeight="1" x14ac:dyDescent="0.25">
      <c r="A186" s="171"/>
      <c r="B186" s="19"/>
      <c r="C186" s="139"/>
      <c r="D186" s="118"/>
      <c r="E186" s="95"/>
      <c r="F186" s="118"/>
      <c r="G186" s="118"/>
      <c r="H186" s="118"/>
      <c r="I186" s="19"/>
      <c r="J186" s="2"/>
    </row>
    <row r="187" spans="1:13" x14ac:dyDescent="0.2">
      <c r="A187" s="2"/>
      <c r="B187" s="2"/>
      <c r="C187" s="2"/>
      <c r="D187" s="4"/>
      <c r="E187" s="2"/>
      <c r="F187" s="2"/>
      <c r="G187" s="2"/>
      <c r="H187" s="2"/>
      <c r="I187" s="2"/>
      <c r="J187" s="4"/>
    </row>
    <row r="188" spans="1:13" ht="16.5" x14ac:dyDescent="0.2">
      <c r="A188" s="384" t="s">
        <v>136</v>
      </c>
      <c r="B188" s="384"/>
      <c r="C188" s="384"/>
      <c r="D188" s="384"/>
      <c r="E188" s="384"/>
      <c r="F188" s="384"/>
      <c r="G188" s="384"/>
      <c r="H188" s="384"/>
      <c r="I188" s="384"/>
      <c r="J188" s="4"/>
    </row>
    <row r="189" spans="1:13" ht="16.5" x14ac:dyDescent="0.25">
      <c r="A189" s="371" t="s">
        <v>77</v>
      </c>
      <c r="B189" s="371"/>
      <c r="C189" s="371"/>
      <c r="D189" s="371"/>
      <c r="E189" s="371"/>
      <c r="F189" s="371"/>
      <c r="G189" s="371"/>
      <c r="H189" s="371"/>
      <c r="I189" s="371"/>
      <c r="J189" s="4"/>
    </row>
    <row r="190" spans="1:13" ht="16.5" x14ac:dyDescent="0.25">
      <c r="A190" s="371" t="s">
        <v>78</v>
      </c>
      <c r="B190" s="371"/>
      <c r="C190" s="371"/>
      <c r="D190" s="371"/>
      <c r="E190" s="371"/>
      <c r="F190" s="371"/>
      <c r="G190" s="371"/>
      <c r="H190" s="371"/>
      <c r="I190" s="371"/>
      <c r="J190" s="4"/>
    </row>
    <row r="191" spans="1:13" ht="16.5" x14ac:dyDescent="0.25">
      <c r="A191" s="371"/>
      <c r="B191" s="371"/>
      <c r="C191" s="371"/>
      <c r="D191" s="371"/>
      <c r="E191" s="371"/>
      <c r="F191" s="371"/>
      <c r="G191" s="371"/>
      <c r="H191" s="371"/>
      <c r="I191" s="371"/>
      <c r="J191" s="2"/>
    </row>
    <row r="192" spans="1:13" x14ac:dyDescent="0.2">
      <c r="A192" s="3"/>
      <c r="B192" s="3" t="s">
        <v>67</v>
      </c>
      <c r="C192" s="3"/>
      <c r="D192" s="3"/>
      <c r="E192" s="2"/>
      <c r="F192" s="2"/>
      <c r="G192" s="2"/>
      <c r="H192" s="2"/>
      <c r="I192" s="2"/>
      <c r="J192" s="2"/>
    </row>
    <row r="193" spans="1:13" x14ac:dyDescent="0.2">
      <c r="A193" s="3"/>
      <c r="B193" s="3"/>
      <c r="C193" s="3"/>
      <c r="D193" s="3"/>
      <c r="E193" s="2"/>
      <c r="F193" s="2"/>
      <c r="G193" s="2"/>
      <c r="H193" s="2"/>
      <c r="I193" s="2"/>
      <c r="J193" s="2"/>
    </row>
    <row r="194" spans="1:13" x14ac:dyDescent="0.2">
      <c r="A194" s="3"/>
      <c r="B194" s="3"/>
      <c r="C194" s="3"/>
      <c r="D194" s="3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">
      <c r="A195" s="3"/>
      <c r="B195" s="3" t="s">
        <v>137</v>
      </c>
      <c r="C195" s="3"/>
      <c r="D195" s="3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">
      <c r="A196" s="3"/>
      <c r="B196" s="3"/>
      <c r="C196" s="3"/>
      <c r="D196" s="3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">
      <c r="A197" s="3"/>
      <c r="B197" s="3"/>
      <c r="C197" s="3"/>
      <c r="D197" s="3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">
      <c r="A198" s="3"/>
      <c r="B198" s="3"/>
      <c r="C198" s="3"/>
      <c r="D198" s="3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">
      <c r="A199" s="3"/>
      <c r="B199" s="3"/>
      <c r="C199" s="3"/>
      <c r="D199" s="3"/>
      <c r="E199" s="2"/>
      <c r="F199" s="4"/>
      <c r="G199" s="2"/>
      <c r="H199" s="2"/>
      <c r="I199" s="2"/>
      <c r="J199" s="2"/>
      <c r="K199" s="2"/>
      <c r="L199" s="2"/>
      <c r="M199" s="2"/>
    </row>
    <row r="200" spans="1:13" x14ac:dyDescent="0.2">
      <c r="E200" s="5"/>
      <c r="F200" s="2"/>
      <c r="G200" s="2"/>
      <c r="H200" s="2"/>
      <c r="I200" s="2"/>
      <c r="J200" s="2"/>
      <c r="K200" s="2"/>
      <c r="L200" s="2"/>
      <c r="M200" s="2"/>
    </row>
    <row r="201" spans="1:13" x14ac:dyDescent="0.2">
      <c r="E201" s="2"/>
      <c r="F201" s="5"/>
      <c r="G201" s="2"/>
      <c r="H201" s="2"/>
      <c r="I201" s="2"/>
      <c r="J201" s="2"/>
      <c r="K201" s="2"/>
      <c r="L201" s="2"/>
      <c r="M201" s="2"/>
    </row>
    <row r="202" spans="1:13" x14ac:dyDescent="0.2">
      <c r="E202" s="2"/>
      <c r="F202" s="5"/>
      <c r="G202" s="2"/>
      <c r="H202" s="2"/>
      <c r="I202" s="2"/>
      <c r="J202" s="2"/>
      <c r="K202" s="2"/>
      <c r="L202" s="2"/>
      <c r="M202" s="2"/>
    </row>
    <row r="203" spans="1:13" x14ac:dyDescent="0.2">
      <c r="E203" s="4"/>
      <c r="F203" s="4"/>
      <c r="G203" s="4"/>
      <c r="H203" s="4"/>
      <c r="I203" s="4"/>
      <c r="J203" s="2"/>
      <c r="K203" s="2"/>
      <c r="L203" s="2"/>
      <c r="M203" s="2"/>
    </row>
    <row r="204" spans="1:13" x14ac:dyDescent="0.2">
      <c r="E204" s="4"/>
      <c r="F204" s="4"/>
      <c r="G204" s="4"/>
      <c r="H204" s="4"/>
      <c r="I204" s="4"/>
      <c r="J204" s="2"/>
      <c r="K204" s="2"/>
      <c r="L204" s="2"/>
      <c r="M204" s="2"/>
    </row>
    <row r="205" spans="1:13" x14ac:dyDescent="0.2"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">
      <c r="E206" s="4"/>
      <c r="F206" s="4"/>
      <c r="G206" s="4"/>
      <c r="H206" s="4"/>
      <c r="I206" s="4"/>
      <c r="J206" s="2"/>
      <c r="K206" s="2"/>
      <c r="L206" s="2"/>
      <c r="M206" s="2"/>
    </row>
    <row r="207" spans="1:13" x14ac:dyDescent="0.2">
      <c r="E207" s="4"/>
      <c r="F207" s="4"/>
      <c r="G207" s="4"/>
      <c r="H207" s="4"/>
      <c r="I207" s="4"/>
      <c r="J207" s="2"/>
      <c r="K207" s="2"/>
      <c r="L207" s="2"/>
      <c r="M207" s="2"/>
    </row>
    <row r="208" spans="1:13" x14ac:dyDescent="0.2">
      <c r="E208" s="2"/>
      <c r="F208" s="2"/>
      <c r="G208" s="2"/>
      <c r="H208" s="2"/>
      <c r="I208" s="2"/>
    </row>
    <row r="209" spans="5:9" x14ac:dyDescent="0.2">
      <c r="E209" s="2"/>
      <c r="F209" s="2"/>
      <c r="G209" s="2"/>
      <c r="H209" s="2"/>
      <c r="I209" s="2"/>
    </row>
    <row r="210" spans="5:9" x14ac:dyDescent="0.2">
      <c r="E210" s="2"/>
      <c r="F210" s="2"/>
      <c r="G210" s="2"/>
      <c r="H210" s="2"/>
      <c r="I210" s="2"/>
    </row>
    <row r="211" spans="5:9" x14ac:dyDescent="0.2">
      <c r="E211" s="2"/>
      <c r="F211" s="2"/>
      <c r="G211" s="2"/>
      <c r="H211" s="2"/>
      <c r="I211" s="2"/>
    </row>
    <row r="212" spans="5:9" x14ac:dyDescent="0.2">
      <c r="E212" s="2"/>
      <c r="F212" s="2"/>
      <c r="G212" s="2"/>
      <c r="H212" s="2"/>
      <c r="I212" s="2"/>
    </row>
    <row r="213" spans="5:9" x14ac:dyDescent="0.2">
      <c r="E213" s="2"/>
      <c r="F213" s="2"/>
      <c r="G213" s="2"/>
      <c r="H213" s="2"/>
      <c r="I213" s="2"/>
    </row>
    <row r="214" spans="5:9" x14ac:dyDescent="0.2">
      <c r="E214" s="2"/>
      <c r="F214" s="2"/>
      <c r="G214" s="2"/>
      <c r="H214" s="2"/>
      <c r="I214" s="2"/>
    </row>
    <row r="215" spans="5:9" x14ac:dyDescent="0.2">
      <c r="E215" s="2"/>
      <c r="F215" s="2"/>
      <c r="G215" s="2"/>
      <c r="H215" s="2"/>
      <c r="I215" s="2"/>
    </row>
    <row r="216" spans="5:9" x14ac:dyDescent="0.2">
      <c r="E216" s="2"/>
      <c r="F216" s="2"/>
      <c r="G216" s="2"/>
      <c r="H216" s="2"/>
      <c r="I216" s="2"/>
    </row>
    <row r="217" spans="5:9" x14ac:dyDescent="0.2">
      <c r="E217" s="2"/>
      <c r="F217" s="2"/>
      <c r="G217" s="2"/>
      <c r="H217" s="2"/>
      <c r="I217" s="2"/>
    </row>
    <row r="218" spans="5:9" x14ac:dyDescent="0.2">
      <c r="E218" s="2"/>
      <c r="F218" s="2"/>
      <c r="G218" s="2"/>
      <c r="H218" s="2"/>
      <c r="I218" s="2"/>
    </row>
    <row r="219" spans="5:9" x14ac:dyDescent="0.2">
      <c r="E219" s="2"/>
      <c r="F219" s="2"/>
      <c r="G219" s="2"/>
      <c r="H219" s="2"/>
      <c r="I219" s="2"/>
    </row>
    <row r="220" spans="5:9" x14ac:dyDescent="0.2">
      <c r="E220" s="2"/>
      <c r="F220" s="2"/>
      <c r="G220" s="2"/>
      <c r="H220" s="2"/>
      <c r="I220" s="2"/>
    </row>
    <row r="221" spans="5:9" x14ac:dyDescent="0.2">
      <c r="E221" s="2"/>
      <c r="F221" s="2"/>
      <c r="G221" s="2"/>
      <c r="H221" s="2"/>
      <c r="I221" s="2"/>
    </row>
    <row r="222" spans="5:9" x14ac:dyDescent="0.2">
      <c r="E222" s="2"/>
      <c r="F222" s="2"/>
      <c r="G222" s="2"/>
      <c r="H222" s="2"/>
      <c r="I222" s="2"/>
    </row>
    <row r="223" spans="5:9" x14ac:dyDescent="0.2">
      <c r="E223" s="2"/>
      <c r="F223" s="2"/>
      <c r="G223" s="2"/>
      <c r="H223" s="2"/>
      <c r="I223" s="2"/>
    </row>
    <row r="224" spans="5:9" x14ac:dyDescent="0.2">
      <c r="E224" s="2"/>
      <c r="F224" s="2"/>
      <c r="G224" s="2"/>
      <c r="H224" s="2"/>
      <c r="I224" s="2"/>
    </row>
  </sheetData>
  <mergeCells count="37">
    <mergeCell ref="A4:B4"/>
    <mergeCell ref="A5:I5"/>
    <mergeCell ref="A7:I7"/>
    <mergeCell ref="D10:I10"/>
    <mergeCell ref="H11:I11"/>
    <mergeCell ref="G22:G23"/>
    <mergeCell ref="H22:H23"/>
    <mergeCell ref="H18:H19"/>
    <mergeCell ref="I18:I19"/>
    <mergeCell ref="C20:C21"/>
    <mergeCell ref="D20:D21"/>
    <mergeCell ref="E20:E21"/>
    <mergeCell ref="F20:F21"/>
    <mergeCell ref="G20:G21"/>
    <mergeCell ref="H20:H21"/>
    <mergeCell ref="I20:I21"/>
    <mergeCell ref="C18:C19"/>
    <mergeCell ref="D18:D19"/>
    <mergeCell ref="E18:E19"/>
    <mergeCell ref="F18:F19"/>
    <mergeCell ref="G18:G19"/>
    <mergeCell ref="A188:I188"/>
    <mergeCell ref="A189:I189"/>
    <mergeCell ref="A190:I190"/>
    <mergeCell ref="A191:I191"/>
    <mergeCell ref="I22:I23"/>
    <mergeCell ref="C24:C25"/>
    <mergeCell ref="D24:D25"/>
    <mergeCell ref="E24:E25"/>
    <mergeCell ref="F24:F25"/>
    <mergeCell ref="G24:G25"/>
    <mergeCell ref="H24:H25"/>
    <mergeCell ref="I24:I25"/>
    <mergeCell ref="C22:C23"/>
    <mergeCell ref="D22:D23"/>
    <mergeCell ref="E22:E23"/>
    <mergeCell ref="F22:F23"/>
  </mergeCells>
  <pageMargins left="0.23622047244094491" right="0.23622047244094491" top="0.74803149606299213" bottom="0.15748031496062992" header="0.31496062992125984" footer="0.31496062992125984"/>
  <pageSetup paperSize="256" scale="81" fitToHeight="0" orientation="landscape" r:id="rId1"/>
  <headerFooter alignWithMargins="0"/>
  <rowBreaks count="2" manualBreakCount="2">
    <brk id="38" max="9" man="1"/>
    <brk id="126" max="8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5"/>
  <sheetViews>
    <sheetView showWhiteSpace="0" zoomScale="75" zoomScaleNormal="75" zoomScaleSheetLayoutView="75" workbookViewId="0">
      <selection activeCell="A190" sqref="A190:I190"/>
    </sheetView>
  </sheetViews>
  <sheetFormatPr defaultRowHeight="11.25" x14ac:dyDescent="0.2"/>
  <cols>
    <col min="1" max="1" width="4" style="1" customWidth="1"/>
    <col min="2" max="2" width="81.140625" style="1" customWidth="1"/>
    <col min="3" max="3" width="12.85546875" style="1" customWidth="1"/>
    <col min="4" max="4" width="10.140625" style="1" customWidth="1"/>
    <col min="5" max="5" width="13" style="1" customWidth="1"/>
    <col min="6" max="6" width="14.7109375" style="1" customWidth="1"/>
    <col min="7" max="7" width="15.140625" style="1" customWidth="1"/>
    <col min="8" max="8" width="15.42578125" style="1" customWidth="1"/>
    <col min="9" max="9" width="13.28515625" style="1" customWidth="1"/>
    <col min="10" max="16384" width="9.140625" style="1"/>
  </cols>
  <sheetData>
    <row r="1" spans="1:9" ht="12.75" x14ac:dyDescent="0.2">
      <c r="A1" s="14"/>
      <c r="B1" s="15" t="s">
        <v>40</v>
      </c>
    </row>
    <row r="2" spans="1:9" ht="12.75" x14ac:dyDescent="0.2">
      <c r="A2" s="15" t="s">
        <v>38</v>
      </c>
      <c r="B2" s="15" t="s">
        <v>39</v>
      </c>
    </row>
    <row r="3" spans="1:9" ht="12.75" x14ac:dyDescent="0.2">
      <c r="A3" s="15" t="s">
        <v>51</v>
      </c>
      <c r="B3" s="15"/>
    </row>
    <row r="4" spans="1:9" ht="21" customHeight="1" x14ac:dyDescent="0.25">
      <c r="A4" s="376" t="s">
        <v>174</v>
      </c>
      <c r="B4" s="376"/>
    </row>
    <row r="5" spans="1:9" ht="21" customHeight="1" x14ac:dyDescent="0.3">
      <c r="A5" s="378" t="s">
        <v>96</v>
      </c>
      <c r="B5" s="378"/>
      <c r="C5" s="378"/>
      <c r="D5" s="378"/>
      <c r="E5" s="378"/>
      <c r="F5" s="378"/>
      <c r="G5" s="378"/>
      <c r="H5" s="378"/>
      <c r="I5" s="378"/>
    </row>
    <row r="6" spans="1:9" ht="21" customHeight="1" x14ac:dyDescent="0.25">
      <c r="A6" s="55"/>
      <c r="B6" s="55"/>
      <c r="C6" s="156"/>
      <c r="D6" s="157"/>
      <c r="E6" s="157"/>
      <c r="F6" s="8"/>
    </row>
    <row r="7" spans="1:9" x14ac:dyDescent="0.2">
      <c r="A7" s="379"/>
      <c r="B7" s="379"/>
      <c r="C7" s="379"/>
      <c r="D7" s="379"/>
      <c r="E7" s="379"/>
      <c r="F7" s="379"/>
      <c r="G7" s="379"/>
      <c r="H7" s="379"/>
      <c r="I7" s="379"/>
    </row>
    <row r="8" spans="1:9" ht="12" thickBot="1" x14ac:dyDescent="0.25">
      <c r="A8" s="3"/>
      <c r="B8" s="3"/>
      <c r="C8" s="3"/>
      <c r="D8" s="3"/>
      <c r="E8" s="3"/>
      <c r="F8" s="3"/>
      <c r="G8" s="3"/>
      <c r="H8" s="3"/>
      <c r="I8" s="159" t="s">
        <v>33</v>
      </c>
    </row>
    <row r="9" spans="1:9" ht="15.75" x14ac:dyDescent="0.25">
      <c r="A9" s="20"/>
      <c r="B9" s="21" t="s">
        <v>0</v>
      </c>
      <c r="C9" s="22"/>
      <c r="D9" s="23"/>
      <c r="E9" s="23" t="s">
        <v>97</v>
      </c>
      <c r="F9" s="23"/>
      <c r="G9" s="23"/>
      <c r="H9" s="23"/>
      <c r="I9" s="24"/>
    </row>
    <row r="10" spans="1:9" ht="16.5" thickBot="1" x14ac:dyDescent="0.3">
      <c r="A10" s="25"/>
      <c r="B10" s="26" t="s">
        <v>41</v>
      </c>
      <c r="C10" s="27" t="s">
        <v>1</v>
      </c>
      <c r="D10" s="380" t="s">
        <v>2</v>
      </c>
      <c r="E10" s="381"/>
      <c r="F10" s="381"/>
      <c r="G10" s="381"/>
      <c r="H10" s="387"/>
      <c r="I10" s="388"/>
    </row>
    <row r="11" spans="1:9" ht="16.5" thickBot="1" x14ac:dyDescent="0.3">
      <c r="A11" s="25" t="s">
        <v>4</v>
      </c>
      <c r="B11" s="26" t="s">
        <v>5</v>
      </c>
      <c r="C11" s="27"/>
      <c r="D11" s="27" t="s">
        <v>6</v>
      </c>
      <c r="E11" s="27" t="s">
        <v>7</v>
      </c>
      <c r="F11" s="27" t="s">
        <v>8</v>
      </c>
      <c r="G11" s="316" t="s">
        <v>9</v>
      </c>
      <c r="H11" s="385" t="s">
        <v>30</v>
      </c>
      <c r="I11" s="386"/>
    </row>
    <row r="12" spans="1:9" ht="15.75" x14ac:dyDescent="0.25">
      <c r="A12" s="25" t="s">
        <v>10</v>
      </c>
      <c r="B12" s="26" t="s">
        <v>42</v>
      </c>
      <c r="C12" s="32"/>
      <c r="D12" s="27" t="s">
        <v>11</v>
      </c>
      <c r="E12" s="27" t="s">
        <v>12</v>
      </c>
      <c r="F12" s="27" t="s">
        <v>13</v>
      </c>
      <c r="G12" s="27" t="s">
        <v>14</v>
      </c>
      <c r="H12" s="27" t="s">
        <v>15</v>
      </c>
      <c r="I12" s="33" t="s">
        <v>89</v>
      </c>
    </row>
    <row r="13" spans="1:9" ht="15.75" x14ac:dyDescent="0.25">
      <c r="A13" s="25"/>
      <c r="B13" s="26" t="s">
        <v>16</v>
      </c>
      <c r="C13" s="32"/>
      <c r="D13" s="32"/>
      <c r="E13" s="27" t="s">
        <v>43</v>
      </c>
      <c r="F13" s="27"/>
      <c r="G13" s="27" t="s">
        <v>18</v>
      </c>
      <c r="H13" s="27" t="s">
        <v>19</v>
      </c>
      <c r="I13" s="33" t="s">
        <v>90</v>
      </c>
    </row>
    <row r="14" spans="1:9" ht="15.75" x14ac:dyDescent="0.25">
      <c r="A14" s="25"/>
      <c r="B14" s="26"/>
      <c r="C14" s="32"/>
      <c r="D14" s="32"/>
      <c r="E14" s="27" t="s">
        <v>44</v>
      </c>
      <c r="F14" s="27"/>
      <c r="G14" s="32"/>
      <c r="H14" s="27" t="s">
        <v>21</v>
      </c>
      <c r="I14" s="33"/>
    </row>
    <row r="15" spans="1:9" ht="15.75" x14ac:dyDescent="0.25">
      <c r="A15" s="25"/>
      <c r="B15" s="27"/>
      <c r="C15" s="32"/>
      <c r="D15" s="32"/>
      <c r="E15" s="32"/>
      <c r="F15" s="27" t="s">
        <v>111</v>
      </c>
      <c r="G15" s="32"/>
      <c r="H15" s="32"/>
      <c r="I15" s="33"/>
    </row>
    <row r="16" spans="1:9" ht="15.75" x14ac:dyDescent="0.25">
      <c r="A16" s="25"/>
      <c r="B16" s="27"/>
      <c r="C16" s="32"/>
      <c r="D16" s="32"/>
      <c r="E16" s="32"/>
      <c r="F16" s="27">
        <v>2012</v>
      </c>
      <c r="G16" s="32"/>
      <c r="H16" s="27" t="s">
        <v>92</v>
      </c>
      <c r="I16" s="33" t="s">
        <v>91</v>
      </c>
    </row>
    <row r="17" spans="1:12" s="350" customFormat="1" ht="15.75" x14ac:dyDescent="0.25">
      <c r="A17" s="150"/>
      <c r="B17" s="151">
        <v>1</v>
      </c>
      <c r="C17" s="151">
        <v>2</v>
      </c>
      <c r="D17" s="151">
        <v>3</v>
      </c>
      <c r="E17" s="151">
        <v>5</v>
      </c>
      <c r="F17" s="151">
        <v>6</v>
      </c>
      <c r="G17" s="151">
        <v>7</v>
      </c>
      <c r="H17" s="151">
        <v>8</v>
      </c>
      <c r="I17" s="352">
        <v>9</v>
      </c>
      <c r="L17" s="210"/>
    </row>
    <row r="18" spans="1:12" ht="15.75" x14ac:dyDescent="0.25">
      <c r="A18" s="42"/>
      <c r="B18" s="153" t="s">
        <v>23</v>
      </c>
      <c r="C18" s="372">
        <f>C20+C22+C24</f>
        <v>17318.25</v>
      </c>
      <c r="D18" s="374">
        <f t="shared" ref="D18:H18" si="0">D20+D22+D24</f>
        <v>564</v>
      </c>
      <c r="E18" s="374">
        <f t="shared" si="0"/>
        <v>1585</v>
      </c>
      <c r="F18" s="374">
        <f t="shared" si="0"/>
        <v>1189.4000000000001</v>
      </c>
      <c r="G18" s="374">
        <f t="shared" si="0"/>
        <v>13979.849999999999</v>
      </c>
      <c r="H18" s="374">
        <f t="shared" si="0"/>
        <v>9829.85</v>
      </c>
      <c r="I18" s="374">
        <f>I20+I22+I24</f>
        <v>4150</v>
      </c>
    </row>
    <row r="19" spans="1:12" ht="11.25" customHeight="1" x14ac:dyDescent="0.25">
      <c r="A19" s="19"/>
      <c r="B19" s="36" t="s">
        <v>24</v>
      </c>
      <c r="C19" s="373"/>
      <c r="D19" s="375"/>
      <c r="E19" s="375"/>
      <c r="F19" s="375"/>
      <c r="G19" s="375"/>
      <c r="H19" s="375"/>
      <c r="I19" s="375"/>
    </row>
    <row r="20" spans="1:12" ht="15.75" x14ac:dyDescent="0.25">
      <c r="A20" s="25" t="s">
        <v>25</v>
      </c>
      <c r="B20" s="37" t="s">
        <v>34</v>
      </c>
      <c r="C20" s="372">
        <f>D20+E20+F20+G20</f>
        <v>12097.48</v>
      </c>
      <c r="D20" s="374">
        <f t="shared" ref="D20:I20" si="1">D42+D72+D95+D116+D130+D175</f>
        <v>365.78</v>
      </c>
      <c r="E20" s="374">
        <f t="shared" si="1"/>
        <v>1585</v>
      </c>
      <c r="F20" s="374">
        <f>F42+F72+F95+F116+F130+F175</f>
        <v>1189.4000000000001</v>
      </c>
      <c r="G20" s="374">
        <f>G42+G72+G95+G116+G130+G175</f>
        <v>8957.2999999999993</v>
      </c>
      <c r="H20" s="374">
        <f t="shared" si="1"/>
        <v>5101</v>
      </c>
      <c r="I20" s="374">
        <f t="shared" si="1"/>
        <v>3856.3</v>
      </c>
    </row>
    <row r="21" spans="1:12" ht="11.25" customHeight="1" x14ac:dyDescent="0.25">
      <c r="A21" s="38"/>
      <c r="B21" s="19"/>
      <c r="C21" s="373"/>
      <c r="D21" s="375"/>
      <c r="E21" s="375"/>
      <c r="F21" s="375"/>
      <c r="G21" s="375"/>
      <c r="H21" s="375"/>
      <c r="I21" s="375"/>
    </row>
    <row r="22" spans="1:12" ht="15.75" x14ac:dyDescent="0.25">
      <c r="A22" s="39" t="s">
        <v>26</v>
      </c>
      <c r="B22" s="40" t="s">
        <v>32</v>
      </c>
      <c r="C22" s="372">
        <f>D22+E22+F22+G22</f>
        <v>2474.5500000000002</v>
      </c>
      <c r="D22" s="372">
        <f t="shared" ref="D22:I22" si="2">D50+D74++D103+D118+D149+D181</f>
        <v>0</v>
      </c>
      <c r="E22" s="372">
        <f t="shared" si="2"/>
        <v>0</v>
      </c>
      <c r="F22" s="372">
        <f t="shared" si="2"/>
        <v>0</v>
      </c>
      <c r="G22" s="372">
        <f t="shared" si="2"/>
        <v>2474.5500000000002</v>
      </c>
      <c r="H22" s="372">
        <f t="shared" si="2"/>
        <v>2430.85</v>
      </c>
      <c r="I22" s="372">
        <f t="shared" si="2"/>
        <v>43.7</v>
      </c>
    </row>
    <row r="23" spans="1:12" ht="15.75" x14ac:dyDescent="0.25">
      <c r="A23" s="38"/>
      <c r="B23" s="19"/>
      <c r="C23" s="373"/>
      <c r="D23" s="373"/>
      <c r="E23" s="373"/>
      <c r="F23" s="373"/>
      <c r="G23" s="373"/>
      <c r="H23" s="373"/>
      <c r="I23" s="373"/>
    </row>
    <row r="24" spans="1:12" ht="18.75" customHeight="1" x14ac:dyDescent="0.25">
      <c r="A24" s="25" t="s">
        <v>27</v>
      </c>
      <c r="B24" s="37" t="s">
        <v>47</v>
      </c>
      <c r="C24" s="372">
        <f>D24+E24+F24+G24</f>
        <v>2746.22</v>
      </c>
      <c r="D24" s="372">
        <f t="shared" ref="D24:I24" si="3">D33+D59+D77+D107+D121+D155+D185</f>
        <v>198.22</v>
      </c>
      <c r="E24" s="372">
        <f t="shared" si="3"/>
        <v>0</v>
      </c>
      <c r="F24" s="372">
        <f t="shared" si="3"/>
        <v>0</v>
      </c>
      <c r="G24" s="372">
        <f t="shared" si="3"/>
        <v>2548</v>
      </c>
      <c r="H24" s="372">
        <f t="shared" si="3"/>
        <v>2298</v>
      </c>
      <c r="I24" s="372">
        <f t="shared" si="3"/>
        <v>250</v>
      </c>
    </row>
    <row r="25" spans="1:12" ht="12" customHeight="1" x14ac:dyDescent="0.25">
      <c r="A25" s="35"/>
      <c r="B25" s="17"/>
      <c r="C25" s="373"/>
      <c r="D25" s="373"/>
      <c r="E25" s="373"/>
      <c r="F25" s="373"/>
      <c r="G25" s="373"/>
      <c r="H25" s="373"/>
      <c r="I25" s="373"/>
    </row>
    <row r="26" spans="1:12" ht="15.75" x14ac:dyDescent="0.25">
      <c r="A26" s="41"/>
      <c r="B26" s="40" t="s">
        <v>46</v>
      </c>
      <c r="C26" s="96"/>
      <c r="D26" s="97"/>
      <c r="E26" s="97"/>
      <c r="F26" s="98"/>
      <c r="G26" s="97"/>
      <c r="H26" s="98"/>
      <c r="I26" s="43"/>
    </row>
    <row r="27" spans="1:12" ht="15.75" x14ac:dyDescent="0.25">
      <c r="A27" s="34"/>
      <c r="B27" s="37" t="s">
        <v>45</v>
      </c>
      <c r="C27" s="99"/>
      <c r="D27" s="100"/>
      <c r="E27" s="100"/>
      <c r="F27" s="101"/>
      <c r="G27" s="100"/>
      <c r="H27" s="101"/>
      <c r="I27" s="45"/>
    </row>
    <row r="28" spans="1:12" ht="16.5" thickBot="1" x14ac:dyDescent="0.3">
      <c r="A28" s="46"/>
      <c r="B28" s="47" t="s">
        <v>28</v>
      </c>
      <c r="C28" s="102"/>
      <c r="D28" s="103"/>
      <c r="E28" s="103"/>
      <c r="F28" s="104"/>
      <c r="G28" s="103"/>
      <c r="H28" s="104"/>
      <c r="I28" s="48"/>
    </row>
    <row r="29" spans="1:12" ht="15.75" x14ac:dyDescent="0.25">
      <c r="A29" s="44"/>
      <c r="B29" s="49"/>
      <c r="C29" s="101"/>
      <c r="D29" s="101"/>
      <c r="E29" s="101"/>
      <c r="F29" s="101"/>
      <c r="G29" s="101"/>
      <c r="H29" s="101"/>
      <c r="I29" s="44"/>
    </row>
    <row r="30" spans="1:12" ht="24" customHeight="1" thickBot="1" x14ac:dyDescent="0.3">
      <c r="A30" s="44"/>
      <c r="B30" s="154" t="s">
        <v>112</v>
      </c>
      <c r="C30" s="101"/>
      <c r="D30" s="101"/>
      <c r="E30" s="101"/>
      <c r="F30" s="101"/>
      <c r="G30" s="101"/>
      <c r="H30" s="101"/>
      <c r="I30" s="44"/>
    </row>
    <row r="31" spans="1:12" ht="15.75" x14ac:dyDescent="0.25">
      <c r="A31" s="257"/>
      <c r="B31" s="73" t="s">
        <v>29</v>
      </c>
      <c r="C31" s="74">
        <f>E31+F31+G31</f>
        <v>983</v>
      </c>
      <c r="D31" s="105"/>
      <c r="E31" s="74">
        <f>E33</f>
        <v>0</v>
      </c>
      <c r="F31" s="74">
        <f>F33</f>
        <v>0</v>
      </c>
      <c r="G31" s="74">
        <f>G33</f>
        <v>983</v>
      </c>
      <c r="H31" s="74">
        <f>H33</f>
        <v>733</v>
      </c>
      <c r="I31" s="258">
        <f>I33</f>
        <v>250</v>
      </c>
    </row>
    <row r="32" spans="1:12" ht="16.5" thickBot="1" x14ac:dyDescent="0.3">
      <c r="A32" s="259"/>
      <c r="B32" s="75" t="s">
        <v>24</v>
      </c>
      <c r="C32" s="106"/>
      <c r="D32" s="106"/>
      <c r="E32" s="106"/>
      <c r="F32" s="106"/>
      <c r="G32" s="106"/>
      <c r="H32" s="106"/>
      <c r="I32" s="51"/>
    </row>
    <row r="33" spans="1:10" ht="18.75" customHeight="1" thickBot="1" x14ac:dyDescent="0.3">
      <c r="A33" s="130" t="s">
        <v>27</v>
      </c>
      <c r="B33" s="125" t="s">
        <v>113</v>
      </c>
      <c r="C33" s="126">
        <f>E33+F33+G33</f>
        <v>983</v>
      </c>
      <c r="D33" s="127"/>
      <c r="E33" s="126">
        <f>SUM(E34:E37)</f>
        <v>0</v>
      </c>
      <c r="F33" s="145">
        <f>SUM(F34:F37)</f>
        <v>0</v>
      </c>
      <c r="G33" s="145">
        <f>SUM(G34:G38)</f>
        <v>983</v>
      </c>
      <c r="H33" s="145">
        <f>SUM(H34:H38)</f>
        <v>733</v>
      </c>
      <c r="I33" s="347">
        <f>SUM(I34:I37)</f>
        <v>250</v>
      </c>
    </row>
    <row r="34" spans="1:10" ht="33" customHeight="1" x14ac:dyDescent="0.2">
      <c r="A34" s="260">
        <v>1</v>
      </c>
      <c r="B34" s="261" t="s">
        <v>114</v>
      </c>
      <c r="C34" s="118">
        <f t="shared" ref="C34:C38" si="4">E34+F34+G34</f>
        <v>90</v>
      </c>
      <c r="D34" s="118"/>
      <c r="E34" s="118"/>
      <c r="F34" s="118"/>
      <c r="G34" s="97">
        <f t="shared" ref="G34:G35" si="5">H34+I34</f>
        <v>90</v>
      </c>
      <c r="H34" s="118">
        <v>90</v>
      </c>
      <c r="I34" s="94"/>
    </row>
    <row r="35" spans="1:10" ht="30" customHeight="1" x14ac:dyDescent="0.2">
      <c r="A35" s="225">
        <v>2</v>
      </c>
      <c r="B35" s="262" t="s">
        <v>165</v>
      </c>
      <c r="C35" s="107">
        <f t="shared" si="4"/>
        <v>600</v>
      </c>
      <c r="D35" s="107"/>
      <c r="E35" s="107"/>
      <c r="F35" s="107"/>
      <c r="G35" s="97">
        <f t="shared" si="5"/>
        <v>600</v>
      </c>
      <c r="H35" s="107">
        <v>600</v>
      </c>
      <c r="I35" s="52"/>
    </row>
    <row r="36" spans="1:10" ht="15.75" customHeight="1" x14ac:dyDescent="0.2">
      <c r="A36" s="76">
        <v>3</v>
      </c>
      <c r="B36" s="263" t="s">
        <v>115</v>
      </c>
      <c r="C36" s="264">
        <f t="shared" si="4"/>
        <v>250</v>
      </c>
      <c r="D36" s="264"/>
      <c r="E36" s="264"/>
      <c r="F36" s="264"/>
      <c r="G36" s="264">
        <f>H36+I36</f>
        <v>250</v>
      </c>
      <c r="H36" s="264">
        <v>0</v>
      </c>
      <c r="I36" s="348">
        <v>250</v>
      </c>
    </row>
    <row r="37" spans="1:10" ht="16.5" customHeight="1" x14ac:dyDescent="0.2">
      <c r="A37" s="41">
        <v>4</v>
      </c>
      <c r="B37" s="18" t="s">
        <v>138</v>
      </c>
      <c r="C37" s="97">
        <f t="shared" si="4"/>
        <v>3</v>
      </c>
      <c r="D37" s="97"/>
      <c r="E37" s="97"/>
      <c r="F37" s="97"/>
      <c r="G37" s="97">
        <f>H37+I37</f>
        <v>3</v>
      </c>
      <c r="H37" s="97">
        <v>3</v>
      </c>
      <c r="I37" s="349"/>
    </row>
    <row r="38" spans="1:10" ht="16.5" customHeight="1" thickBot="1" x14ac:dyDescent="0.25">
      <c r="A38" s="77">
        <v>5</v>
      </c>
      <c r="B38" s="16" t="s">
        <v>172</v>
      </c>
      <c r="C38" s="106">
        <f t="shared" si="4"/>
        <v>40</v>
      </c>
      <c r="D38" s="106"/>
      <c r="E38" s="106"/>
      <c r="F38" s="106"/>
      <c r="G38" s="106">
        <f>H38+I38</f>
        <v>40</v>
      </c>
      <c r="H38" s="106">
        <v>40</v>
      </c>
      <c r="I38" s="229"/>
    </row>
    <row r="39" spans="1:10" ht="16.5" thickBot="1" x14ac:dyDescent="0.3">
      <c r="A39" s="12"/>
      <c r="B39" s="155" t="s">
        <v>48</v>
      </c>
      <c r="C39" s="115"/>
      <c r="D39" s="115"/>
      <c r="E39" s="115"/>
      <c r="F39" s="115"/>
      <c r="G39" s="115"/>
      <c r="H39" s="115"/>
      <c r="I39" s="65"/>
      <c r="J39" s="3"/>
    </row>
    <row r="40" spans="1:10" ht="15.75" x14ac:dyDescent="0.25">
      <c r="A40" s="62"/>
      <c r="B40" s="265" t="s">
        <v>29</v>
      </c>
      <c r="C40" s="79">
        <f>E40+F40+G40+D40</f>
        <v>7053.7000000000007</v>
      </c>
      <c r="D40" s="74">
        <f>D42+D50+D59</f>
        <v>10</v>
      </c>
      <c r="E40" s="79">
        <f>E42+E43</f>
        <v>1585</v>
      </c>
      <c r="F40" s="79">
        <f>F42+F50+F59</f>
        <v>565.4</v>
      </c>
      <c r="G40" s="79">
        <f>G42+G50+G59</f>
        <v>4893.3</v>
      </c>
      <c r="H40" s="79">
        <f>H42+H50+H59</f>
        <v>1037</v>
      </c>
      <c r="I40" s="79">
        <f>I42+I50+I59</f>
        <v>3856.3</v>
      </c>
      <c r="J40" s="266"/>
    </row>
    <row r="41" spans="1:10" ht="16.5" thickBot="1" x14ac:dyDescent="0.3">
      <c r="A41" s="85"/>
      <c r="B41" s="91" t="s">
        <v>24</v>
      </c>
      <c r="C41" s="110"/>
      <c r="D41" s="111"/>
      <c r="E41" s="112"/>
      <c r="F41" s="113"/>
      <c r="G41" s="114"/>
      <c r="H41" s="110"/>
      <c r="I41" s="70"/>
    </row>
    <row r="42" spans="1:10" ht="16.5" thickBot="1" x14ac:dyDescent="0.3">
      <c r="A42" s="143" t="s">
        <v>25</v>
      </c>
      <c r="B42" s="144" t="s">
        <v>34</v>
      </c>
      <c r="C42" s="132">
        <f>E42+F42+G42</f>
        <v>6392.7000000000007</v>
      </c>
      <c r="D42" s="140"/>
      <c r="E42" s="132">
        <f>SUM(E43:E49)</f>
        <v>1585</v>
      </c>
      <c r="F42" s="132">
        <f>SUM(F43:F49)</f>
        <v>565.4</v>
      </c>
      <c r="G42" s="132">
        <f>SUM(G43:G49)</f>
        <v>4242.3</v>
      </c>
      <c r="H42" s="132">
        <f>SUM(H43:H49)</f>
        <v>386</v>
      </c>
      <c r="I42" s="267">
        <f>SUM(I43:I49)</f>
        <v>3856.3</v>
      </c>
    </row>
    <row r="43" spans="1:10" ht="15" x14ac:dyDescent="0.2">
      <c r="A43" s="178">
        <v>1</v>
      </c>
      <c r="B43" s="268" t="s">
        <v>55</v>
      </c>
      <c r="C43" s="107">
        <f t="shared" ref="C43:C48" si="6">E43+F43+G43</f>
        <v>19</v>
      </c>
      <c r="D43" s="139"/>
      <c r="E43" s="139"/>
      <c r="F43" s="139"/>
      <c r="G43" s="107">
        <f t="shared" ref="G43:G48" si="7">H43+I43</f>
        <v>19</v>
      </c>
      <c r="H43" s="240">
        <v>19</v>
      </c>
      <c r="I43" s="60"/>
    </row>
    <row r="44" spans="1:10" ht="15" x14ac:dyDescent="0.2">
      <c r="A44" s="179">
        <v>2</v>
      </c>
      <c r="B44" s="62" t="s">
        <v>154</v>
      </c>
      <c r="C44" s="107">
        <f t="shared" si="6"/>
        <v>18</v>
      </c>
      <c r="D44" s="92"/>
      <c r="E44" s="92"/>
      <c r="F44" s="92"/>
      <c r="G44" s="107">
        <f t="shared" si="7"/>
        <v>18</v>
      </c>
      <c r="H44" s="93">
        <v>18</v>
      </c>
      <c r="I44" s="63"/>
    </row>
    <row r="45" spans="1:10" ht="15" x14ac:dyDescent="0.2">
      <c r="A45" s="328">
        <v>3</v>
      </c>
      <c r="B45" s="329" t="s">
        <v>116</v>
      </c>
      <c r="C45" s="330">
        <f>E45+F45+G45</f>
        <v>4681.7</v>
      </c>
      <c r="D45" s="330"/>
      <c r="E45" s="330">
        <v>711</v>
      </c>
      <c r="F45" s="330">
        <v>288.39999999999998</v>
      </c>
      <c r="G45" s="330">
        <f t="shared" si="7"/>
        <v>3682.3</v>
      </c>
      <c r="H45" s="331">
        <v>0</v>
      </c>
      <c r="I45" s="332">
        <v>3682.3</v>
      </c>
    </row>
    <row r="46" spans="1:10" ht="15" x14ac:dyDescent="0.2">
      <c r="A46" s="333">
        <v>4</v>
      </c>
      <c r="B46" s="329" t="s">
        <v>117</v>
      </c>
      <c r="C46" s="330">
        <f>E46+F46+G46</f>
        <v>1325</v>
      </c>
      <c r="D46" s="330"/>
      <c r="E46" s="330">
        <v>874</v>
      </c>
      <c r="F46" s="330">
        <v>277</v>
      </c>
      <c r="G46" s="330">
        <f t="shared" si="7"/>
        <v>174</v>
      </c>
      <c r="H46" s="330">
        <v>0</v>
      </c>
      <c r="I46" s="332">
        <v>174</v>
      </c>
    </row>
    <row r="47" spans="1:10" ht="15" x14ac:dyDescent="0.2">
      <c r="A47" s="226">
        <v>5</v>
      </c>
      <c r="B47" s="18" t="s">
        <v>118</v>
      </c>
      <c r="C47" s="107">
        <f t="shared" si="6"/>
        <v>271</v>
      </c>
      <c r="D47" s="92"/>
      <c r="E47" s="92"/>
      <c r="F47" s="92"/>
      <c r="G47" s="107">
        <f t="shared" si="7"/>
        <v>271</v>
      </c>
      <c r="H47" s="107">
        <v>271</v>
      </c>
      <c r="I47" s="237"/>
    </row>
    <row r="48" spans="1:10" ht="15" x14ac:dyDescent="0.2">
      <c r="A48" s="76">
        <v>6</v>
      </c>
      <c r="B48" s="62" t="s">
        <v>153</v>
      </c>
      <c r="C48" s="107">
        <f t="shared" si="6"/>
        <v>78</v>
      </c>
      <c r="D48" s="107"/>
      <c r="E48" s="107"/>
      <c r="F48" s="107"/>
      <c r="G48" s="107">
        <f t="shared" si="7"/>
        <v>78</v>
      </c>
      <c r="H48" s="107">
        <v>78</v>
      </c>
      <c r="I48" s="227"/>
    </row>
    <row r="49" spans="1:9" ht="15.75" thickBot="1" x14ac:dyDescent="0.25">
      <c r="A49" s="77"/>
      <c r="B49" s="42"/>
      <c r="C49" s="113"/>
      <c r="D49" s="106"/>
      <c r="E49" s="106"/>
      <c r="F49" s="106"/>
      <c r="G49" s="113"/>
      <c r="H49" s="106"/>
      <c r="I49" s="229"/>
    </row>
    <row r="50" spans="1:9" ht="16.5" thickBot="1" x14ac:dyDescent="0.3">
      <c r="A50" s="203" t="s">
        <v>26</v>
      </c>
      <c r="B50" s="130" t="s">
        <v>32</v>
      </c>
      <c r="C50" s="132">
        <f>E50+F50+G50</f>
        <v>331</v>
      </c>
      <c r="D50" s="273"/>
      <c r="E50" s="160">
        <f>SUM(E51:E58)</f>
        <v>0</v>
      </c>
      <c r="F50" s="132">
        <f>SUM(F51:F61)</f>
        <v>0</v>
      </c>
      <c r="G50" s="132">
        <f>SUM(G51:G58)</f>
        <v>331</v>
      </c>
      <c r="H50" s="132">
        <f>SUM(H51:H58)</f>
        <v>331</v>
      </c>
      <c r="I50" s="48"/>
    </row>
    <row r="51" spans="1:9" ht="16.5" customHeight="1" x14ac:dyDescent="0.2">
      <c r="A51" s="181">
        <v>1</v>
      </c>
      <c r="B51" s="19" t="s">
        <v>139</v>
      </c>
      <c r="C51" s="107">
        <f>E51+F51+G51</f>
        <v>80</v>
      </c>
      <c r="D51" s="118"/>
      <c r="E51" s="118"/>
      <c r="F51" s="118"/>
      <c r="G51" s="107">
        <f>H51+I51</f>
        <v>80</v>
      </c>
      <c r="H51" s="129">
        <v>80</v>
      </c>
      <c r="I51" s="94"/>
    </row>
    <row r="52" spans="1:9" ht="16.5" customHeight="1" x14ac:dyDescent="0.2">
      <c r="A52" s="182">
        <v>2</v>
      </c>
      <c r="B52" s="18" t="s">
        <v>156</v>
      </c>
      <c r="C52" s="107">
        <f t="shared" ref="C52:C57" si="8">E52+F52+G52</f>
        <v>80</v>
      </c>
      <c r="D52" s="107"/>
      <c r="E52" s="107"/>
      <c r="F52" s="107"/>
      <c r="G52" s="107">
        <f t="shared" ref="G52:G57" si="9">H52+I52</f>
        <v>80</v>
      </c>
      <c r="H52" s="107">
        <v>80</v>
      </c>
      <c r="I52" s="18"/>
    </row>
    <row r="53" spans="1:9" ht="16.5" customHeight="1" x14ac:dyDescent="0.2">
      <c r="A53" s="182">
        <v>3</v>
      </c>
      <c r="B53" s="18" t="s">
        <v>157</v>
      </c>
      <c r="C53" s="107">
        <f t="shared" si="8"/>
        <v>75</v>
      </c>
      <c r="D53" s="107"/>
      <c r="E53" s="107"/>
      <c r="F53" s="107"/>
      <c r="G53" s="107">
        <f t="shared" si="9"/>
        <v>75</v>
      </c>
      <c r="H53" s="107">
        <v>75</v>
      </c>
      <c r="I53" s="18"/>
    </row>
    <row r="54" spans="1:9" ht="16.5" customHeight="1" x14ac:dyDescent="0.2">
      <c r="A54" s="182">
        <v>4</v>
      </c>
      <c r="B54" s="18" t="s">
        <v>160</v>
      </c>
      <c r="C54" s="107">
        <f t="shared" si="8"/>
        <v>75</v>
      </c>
      <c r="D54" s="107"/>
      <c r="E54" s="107"/>
      <c r="F54" s="107"/>
      <c r="G54" s="107">
        <f t="shared" si="9"/>
        <v>75</v>
      </c>
      <c r="H54" s="107">
        <v>75</v>
      </c>
      <c r="I54" s="18"/>
    </row>
    <row r="55" spans="1:9" ht="16.5" customHeight="1" x14ac:dyDescent="0.2">
      <c r="A55" s="182">
        <v>5</v>
      </c>
      <c r="B55" s="18" t="s">
        <v>161</v>
      </c>
      <c r="C55" s="107">
        <f t="shared" si="8"/>
        <v>7</v>
      </c>
      <c r="D55" s="107"/>
      <c r="E55" s="107"/>
      <c r="F55" s="107"/>
      <c r="G55" s="107">
        <f t="shared" si="9"/>
        <v>7</v>
      </c>
      <c r="H55" s="107">
        <v>7</v>
      </c>
      <c r="I55" s="18"/>
    </row>
    <row r="56" spans="1:9" ht="16.5" customHeight="1" x14ac:dyDescent="0.2">
      <c r="A56" s="182">
        <v>6</v>
      </c>
      <c r="B56" s="18" t="s">
        <v>162</v>
      </c>
      <c r="C56" s="107">
        <f t="shared" si="8"/>
        <v>7</v>
      </c>
      <c r="D56" s="107"/>
      <c r="E56" s="107"/>
      <c r="F56" s="107"/>
      <c r="G56" s="107">
        <f t="shared" si="9"/>
        <v>7</v>
      </c>
      <c r="H56" s="107">
        <v>7</v>
      </c>
      <c r="I56" s="18"/>
    </row>
    <row r="57" spans="1:9" ht="16.5" customHeight="1" x14ac:dyDescent="0.2">
      <c r="A57" s="182">
        <v>7</v>
      </c>
      <c r="B57" s="18" t="s">
        <v>163</v>
      </c>
      <c r="C57" s="107">
        <f t="shared" si="8"/>
        <v>7</v>
      </c>
      <c r="D57" s="107"/>
      <c r="E57" s="107"/>
      <c r="F57" s="107"/>
      <c r="G57" s="107">
        <f t="shared" si="9"/>
        <v>7</v>
      </c>
      <c r="H57" s="107">
        <v>7</v>
      </c>
      <c r="I57" s="18"/>
    </row>
    <row r="58" spans="1:9" ht="16.5" thickBot="1" x14ac:dyDescent="0.3">
      <c r="A58" s="327"/>
      <c r="B58" s="184"/>
      <c r="C58" s="323"/>
      <c r="D58" s="186"/>
      <c r="E58" s="187"/>
      <c r="F58" s="187"/>
      <c r="G58" s="324"/>
      <c r="H58" s="324"/>
      <c r="I58" s="325"/>
    </row>
    <row r="59" spans="1:9" ht="16.5" thickBot="1" x14ac:dyDescent="0.3">
      <c r="A59" s="142" t="s">
        <v>27</v>
      </c>
      <c r="B59" s="190" t="s">
        <v>50</v>
      </c>
      <c r="C59" s="163">
        <f>E59+F59+G59+D59</f>
        <v>330</v>
      </c>
      <c r="D59" s="126">
        <f>SUM(D60:D62)</f>
        <v>10</v>
      </c>
      <c r="E59" s="132">
        <f>SUM(E60:E62)</f>
        <v>0</v>
      </c>
      <c r="F59" s="132">
        <f>SUM(F60:F62)</f>
        <v>0</v>
      </c>
      <c r="G59" s="126">
        <f>SUM(G60:G62)</f>
        <v>320</v>
      </c>
      <c r="H59" s="126">
        <f>SUM(H60:H62)</f>
        <v>320</v>
      </c>
      <c r="I59" s="128"/>
    </row>
    <row r="60" spans="1:9" ht="15.75" x14ac:dyDescent="0.25">
      <c r="A60" s="171">
        <v>1</v>
      </c>
      <c r="B60" s="168" t="s">
        <v>69</v>
      </c>
      <c r="C60" s="139">
        <f>D60+E60+F60+G60</f>
        <v>320</v>
      </c>
      <c r="D60" s="107"/>
      <c r="E60" s="107"/>
      <c r="F60" s="107"/>
      <c r="G60" s="107">
        <f>H60+I60</f>
        <v>320</v>
      </c>
      <c r="H60" s="107">
        <v>320</v>
      </c>
      <c r="I60" s="17"/>
    </row>
    <row r="61" spans="1:9" ht="15.75" x14ac:dyDescent="0.25">
      <c r="A61" s="182">
        <v>2</v>
      </c>
      <c r="B61" s="274" t="s">
        <v>144</v>
      </c>
      <c r="C61" s="139">
        <f>D61+E61+F61+G61</f>
        <v>6</v>
      </c>
      <c r="D61" s="92">
        <v>6</v>
      </c>
      <c r="E61" s="172"/>
      <c r="F61" s="172"/>
      <c r="G61" s="61"/>
      <c r="H61" s="61"/>
      <c r="I61" s="54"/>
    </row>
    <row r="62" spans="1:9" ht="15.75" x14ac:dyDescent="0.25">
      <c r="A62" s="62">
        <v>3</v>
      </c>
      <c r="B62" s="274" t="s">
        <v>145</v>
      </c>
      <c r="C62" s="139">
        <f>D62+E62+F62+G62</f>
        <v>4</v>
      </c>
      <c r="D62" s="107">
        <v>4</v>
      </c>
      <c r="E62" s="107"/>
      <c r="F62" s="107"/>
      <c r="G62" s="107"/>
      <c r="H62" s="107"/>
      <c r="I62" s="54"/>
    </row>
    <row r="63" spans="1:9" ht="15" x14ac:dyDescent="0.2">
      <c r="A63" s="12"/>
      <c r="B63" s="44"/>
      <c r="C63" s="101"/>
      <c r="D63" s="101"/>
      <c r="E63" s="101"/>
      <c r="F63" s="101"/>
      <c r="G63" s="101"/>
      <c r="H63" s="101"/>
      <c r="I63" s="44"/>
    </row>
    <row r="64" spans="1:9" ht="15" x14ac:dyDescent="0.2">
      <c r="A64" s="12"/>
      <c r="B64" s="44"/>
      <c r="C64" s="101"/>
      <c r="D64" s="101"/>
      <c r="E64" s="101"/>
      <c r="F64" s="101"/>
      <c r="G64" s="101"/>
      <c r="H64" s="101"/>
      <c r="I64" s="44"/>
    </row>
    <row r="65" spans="1:9" ht="15" x14ac:dyDescent="0.2">
      <c r="A65" s="12"/>
      <c r="B65" s="44"/>
      <c r="C65" s="101"/>
      <c r="D65" s="101"/>
      <c r="E65" s="101"/>
      <c r="F65" s="101"/>
      <c r="G65" s="101"/>
      <c r="H65" s="101"/>
      <c r="I65" s="44"/>
    </row>
    <row r="66" spans="1:9" ht="15" x14ac:dyDescent="0.2">
      <c r="A66" s="12"/>
      <c r="B66" s="44"/>
      <c r="C66" s="101"/>
      <c r="D66" s="101"/>
      <c r="E66" s="101"/>
      <c r="F66" s="101"/>
      <c r="G66" s="101"/>
      <c r="H66" s="101"/>
      <c r="I66" s="44"/>
    </row>
    <row r="67" spans="1:9" ht="15" x14ac:dyDescent="0.2">
      <c r="A67" s="12"/>
      <c r="B67" s="44"/>
      <c r="C67" s="101"/>
      <c r="D67" s="101"/>
      <c r="E67" s="101"/>
      <c r="F67" s="101"/>
      <c r="G67" s="101"/>
      <c r="H67" s="101"/>
      <c r="I67" s="44"/>
    </row>
    <row r="68" spans="1:9" ht="16.5" thickBot="1" x14ac:dyDescent="0.3">
      <c r="A68" s="65"/>
      <c r="B68" s="155" t="s">
        <v>82</v>
      </c>
      <c r="C68" s="115"/>
      <c r="D68" s="115"/>
      <c r="E68" s="115"/>
      <c r="F68" s="115"/>
      <c r="G68" s="115"/>
      <c r="H68" s="115"/>
      <c r="I68" s="65"/>
    </row>
    <row r="69" spans="1:9" ht="16.5" thickBot="1" x14ac:dyDescent="0.3">
      <c r="A69" s="56"/>
      <c r="B69" s="58"/>
      <c r="C69" s="109"/>
      <c r="D69" s="109"/>
      <c r="E69" s="109"/>
      <c r="F69" s="109"/>
      <c r="G69" s="109"/>
      <c r="H69" s="109"/>
      <c r="I69" s="59"/>
    </row>
    <row r="70" spans="1:9" ht="15.75" x14ac:dyDescent="0.25">
      <c r="A70" s="66"/>
      <c r="B70" s="67" t="s">
        <v>29</v>
      </c>
      <c r="C70" s="79">
        <f>E70+F70+G70+D70</f>
        <v>1274</v>
      </c>
      <c r="D70" s="120">
        <f>D72+D74+D77</f>
        <v>554</v>
      </c>
      <c r="E70" s="83">
        <f>E72</f>
        <v>0</v>
      </c>
      <c r="F70" s="83">
        <f>F72</f>
        <v>0</v>
      </c>
      <c r="G70" s="83">
        <f>G72+G74+G77</f>
        <v>720</v>
      </c>
      <c r="H70" s="83">
        <f>H72+H74+H77</f>
        <v>720</v>
      </c>
      <c r="I70" s="83">
        <f>I72+I74+I77</f>
        <v>0</v>
      </c>
    </row>
    <row r="71" spans="1:9" ht="16.5" thickBot="1" x14ac:dyDescent="0.3">
      <c r="A71" s="68"/>
      <c r="B71" s="69" t="s">
        <v>24</v>
      </c>
      <c r="C71" s="110"/>
      <c r="D71" s="111"/>
      <c r="E71" s="112"/>
      <c r="F71" s="113"/>
      <c r="G71" s="114"/>
      <c r="H71" s="110"/>
      <c r="I71" s="70"/>
    </row>
    <row r="72" spans="1:9" ht="16.5" thickBot="1" x14ac:dyDescent="0.3">
      <c r="A72" s="143" t="s">
        <v>25</v>
      </c>
      <c r="B72" s="144" t="s">
        <v>34</v>
      </c>
      <c r="C72" s="132">
        <f>E72+F72+G72+D72</f>
        <v>365.78</v>
      </c>
      <c r="D72" s="140">
        <f>D73</f>
        <v>365.78</v>
      </c>
      <c r="E72" s="126">
        <f>E73</f>
        <v>0</v>
      </c>
      <c r="F72" s="126">
        <f>F73</f>
        <v>0</v>
      </c>
      <c r="G72" s="132">
        <f>G73</f>
        <v>0</v>
      </c>
      <c r="H72" s="132">
        <f>SUM(H73:H73)</f>
        <v>0</v>
      </c>
      <c r="I72" s="132">
        <f>SUM(I73:I73)</f>
        <v>0</v>
      </c>
    </row>
    <row r="73" spans="1:9" ht="15.75" thickBot="1" x14ac:dyDescent="0.25">
      <c r="A73" s="208">
        <v>1</v>
      </c>
      <c r="B73" s="19" t="s">
        <v>93</v>
      </c>
      <c r="C73" s="107">
        <f>E73+F73+G73+D73</f>
        <v>365.78</v>
      </c>
      <c r="D73" s="82">
        <v>365.78</v>
      </c>
      <c r="E73" s="82"/>
      <c r="F73" s="82"/>
      <c r="G73" s="82">
        <f>H73</f>
        <v>0</v>
      </c>
      <c r="H73" s="82"/>
      <c r="I73" s="213"/>
    </row>
    <row r="74" spans="1:9" ht="3" hidden="1" customHeight="1" thickBot="1" x14ac:dyDescent="0.3">
      <c r="A74" s="203" t="s">
        <v>26</v>
      </c>
      <c r="B74" s="166" t="s">
        <v>32</v>
      </c>
      <c r="C74" s="164">
        <f>E74+F74+G74+D74</f>
        <v>0</v>
      </c>
      <c r="D74" s="132">
        <f>SUM(D75:D76)</f>
        <v>0</v>
      </c>
      <c r="E74" s="160">
        <f>SUM(E76:E76)</f>
        <v>0</v>
      </c>
      <c r="F74" s="103"/>
      <c r="G74" s="164">
        <f>SUM(G75:G76)</f>
        <v>0</v>
      </c>
      <c r="H74" s="164">
        <f>SUM(H75:H76)</f>
        <v>0</v>
      </c>
      <c r="I74" s="164">
        <f>I76</f>
        <v>0</v>
      </c>
    </row>
    <row r="75" spans="1:9" ht="15.75" hidden="1" thickBot="1" x14ac:dyDescent="0.25">
      <c r="A75" s="185"/>
      <c r="B75" s="19"/>
      <c r="C75" s="107"/>
      <c r="D75" s="118"/>
      <c r="E75" s="118"/>
      <c r="F75" s="118"/>
      <c r="G75" s="107"/>
      <c r="H75" s="129"/>
      <c r="I75" s="94"/>
    </row>
    <row r="76" spans="1:9" ht="15.75" hidden="1" thickBot="1" x14ac:dyDescent="0.25">
      <c r="A76" s="181"/>
      <c r="B76" s="19"/>
      <c r="C76" s="107"/>
      <c r="D76" s="118"/>
      <c r="E76" s="118"/>
      <c r="F76" s="118"/>
      <c r="G76" s="107"/>
      <c r="H76" s="129"/>
      <c r="I76" s="94"/>
    </row>
    <row r="77" spans="1:9" ht="16.5" thickBot="1" x14ac:dyDescent="0.3">
      <c r="A77" s="142" t="s">
        <v>27</v>
      </c>
      <c r="B77" s="190" t="s">
        <v>50</v>
      </c>
      <c r="C77" s="163">
        <f>E77+F77+G77+D77</f>
        <v>908.22</v>
      </c>
      <c r="D77" s="126">
        <f>SUM(D78)</f>
        <v>188.22</v>
      </c>
      <c r="E77" s="127"/>
      <c r="F77" s="127"/>
      <c r="G77" s="126">
        <f>SUM(G78:G79)</f>
        <v>720</v>
      </c>
      <c r="H77" s="126">
        <f>SUM(H78:H79)</f>
        <v>720</v>
      </c>
      <c r="I77" s="128"/>
    </row>
    <row r="78" spans="1:9" ht="15.75" x14ac:dyDescent="0.25">
      <c r="A78" s="171">
        <v>1</v>
      </c>
      <c r="B78" s="168" t="s">
        <v>85</v>
      </c>
      <c r="C78" s="107">
        <f>E78+F78+G78+D78</f>
        <v>188.22</v>
      </c>
      <c r="D78" s="107">
        <v>188.22</v>
      </c>
      <c r="E78" s="107"/>
      <c r="F78" s="107"/>
      <c r="G78" s="92">
        <f>H78</f>
        <v>0</v>
      </c>
      <c r="H78" s="107"/>
      <c r="I78" s="17"/>
    </row>
    <row r="79" spans="1:9" ht="15" x14ac:dyDescent="0.2">
      <c r="A79" s="181">
        <v>2</v>
      </c>
      <c r="B79" s="19" t="s">
        <v>119</v>
      </c>
      <c r="C79" s="107">
        <f>E79+F79+G79+D79</f>
        <v>720</v>
      </c>
      <c r="D79" s="118">
        <v>0</v>
      </c>
      <c r="E79" s="92"/>
      <c r="F79" s="92"/>
      <c r="G79" s="92">
        <f>H79</f>
        <v>720</v>
      </c>
      <c r="H79" s="92">
        <v>720</v>
      </c>
      <c r="I79" s="62"/>
    </row>
    <row r="80" spans="1:9" ht="15" x14ac:dyDescent="0.2">
      <c r="A80" s="206"/>
      <c r="B80" s="44"/>
      <c r="C80" s="101"/>
      <c r="D80" s="101"/>
      <c r="E80" s="108"/>
      <c r="F80" s="108"/>
      <c r="G80" s="108"/>
      <c r="H80" s="108"/>
      <c r="I80" s="12"/>
    </row>
    <row r="81" spans="1:9" ht="15" x14ac:dyDescent="0.2">
      <c r="A81" s="206"/>
      <c r="B81" s="44"/>
      <c r="C81" s="101"/>
      <c r="D81" s="101"/>
      <c r="E81" s="108"/>
      <c r="F81" s="108"/>
      <c r="G81" s="108"/>
      <c r="H81" s="108"/>
      <c r="I81" s="12"/>
    </row>
    <row r="82" spans="1:9" ht="15" x14ac:dyDescent="0.2">
      <c r="A82" s="206"/>
      <c r="B82" s="44"/>
      <c r="C82" s="101"/>
      <c r="D82" s="101"/>
      <c r="E82" s="108"/>
      <c r="F82" s="108"/>
      <c r="G82" s="108"/>
      <c r="H82" s="108"/>
      <c r="I82" s="12"/>
    </row>
    <row r="83" spans="1:9" ht="15" x14ac:dyDescent="0.2">
      <c r="A83" s="206"/>
      <c r="B83" s="44"/>
      <c r="C83" s="101"/>
      <c r="D83" s="101"/>
      <c r="E83" s="108"/>
      <c r="F83" s="108"/>
      <c r="G83" s="108"/>
      <c r="H83" s="108"/>
      <c r="I83" s="12"/>
    </row>
    <row r="84" spans="1:9" ht="15" x14ac:dyDescent="0.2">
      <c r="A84" s="206"/>
      <c r="B84" s="44"/>
      <c r="C84" s="101"/>
      <c r="D84" s="101"/>
      <c r="E84" s="108"/>
      <c r="F84" s="108"/>
      <c r="G84" s="108"/>
      <c r="H84" s="108"/>
      <c r="I84" s="12"/>
    </row>
    <row r="85" spans="1:9" ht="15" x14ac:dyDescent="0.2">
      <c r="A85" s="206"/>
      <c r="B85" s="44"/>
      <c r="C85" s="101"/>
      <c r="D85" s="101"/>
      <c r="E85" s="108"/>
      <c r="F85" s="108"/>
      <c r="G85" s="108"/>
      <c r="H85" s="108"/>
      <c r="I85" s="12"/>
    </row>
    <row r="86" spans="1:9" ht="15" x14ac:dyDescent="0.2">
      <c r="A86" s="206"/>
      <c r="B86" s="44"/>
      <c r="C86" s="101"/>
      <c r="D86" s="101"/>
      <c r="E86" s="108"/>
      <c r="F86" s="108"/>
      <c r="G86" s="108"/>
      <c r="H86" s="108"/>
      <c r="I86" s="12"/>
    </row>
    <row r="87" spans="1:9" ht="15" x14ac:dyDescent="0.2">
      <c r="A87" s="206"/>
      <c r="B87" s="44"/>
      <c r="C87" s="101"/>
      <c r="D87" s="101"/>
      <c r="E87" s="108"/>
      <c r="F87" s="108"/>
      <c r="G87" s="108"/>
      <c r="H87" s="108"/>
      <c r="I87" s="12"/>
    </row>
    <row r="88" spans="1:9" ht="15" x14ac:dyDescent="0.2">
      <c r="A88" s="206"/>
      <c r="B88" s="44"/>
      <c r="C88" s="101"/>
      <c r="D88" s="101"/>
      <c r="E88" s="108"/>
      <c r="F88" s="108"/>
      <c r="G88" s="108"/>
      <c r="H88" s="108"/>
      <c r="I88" s="12"/>
    </row>
    <row r="89" spans="1:9" ht="15" x14ac:dyDescent="0.2">
      <c r="A89" s="206"/>
      <c r="B89" s="44"/>
      <c r="C89" s="101"/>
      <c r="D89" s="101"/>
      <c r="E89" s="108"/>
      <c r="F89" s="108"/>
      <c r="G89" s="108"/>
      <c r="H89" s="108"/>
      <c r="I89" s="12"/>
    </row>
    <row r="90" spans="1:9" ht="15" x14ac:dyDescent="0.2">
      <c r="A90" s="206"/>
      <c r="B90" s="207"/>
      <c r="C90" s="108"/>
      <c r="D90" s="108"/>
      <c r="E90" s="108"/>
      <c r="F90" s="108"/>
      <c r="G90" s="108"/>
      <c r="H90" s="108"/>
      <c r="I90" s="12"/>
    </row>
    <row r="91" spans="1:9" ht="16.5" thickBot="1" x14ac:dyDescent="0.3">
      <c r="A91" s="65"/>
      <c r="B91" s="155" t="s">
        <v>49</v>
      </c>
      <c r="C91" s="115"/>
      <c r="D91" s="115"/>
      <c r="E91" s="115"/>
      <c r="F91" s="115"/>
      <c r="G91" s="115"/>
      <c r="H91" s="115"/>
      <c r="I91" s="65"/>
    </row>
    <row r="92" spans="1:9" ht="15.75" x14ac:dyDescent="0.25">
      <c r="A92" s="56"/>
      <c r="B92" s="58"/>
      <c r="C92" s="109"/>
      <c r="D92" s="109"/>
      <c r="E92" s="109"/>
      <c r="F92" s="109"/>
      <c r="G92" s="109"/>
      <c r="H92" s="109"/>
      <c r="I92" s="59"/>
    </row>
    <row r="93" spans="1:9" ht="15.75" x14ac:dyDescent="0.25">
      <c r="A93" s="66"/>
      <c r="B93" s="67" t="s">
        <v>29</v>
      </c>
      <c r="C93" s="80">
        <f>E93+F93+G93</f>
        <v>850</v>
      </c>
      <c r="D93" s="92"/>
      <c r="E93" s="83">
        <f>E107+E95</f>
        <v>0</v>
      </c>
      <c r="F93" s="83">
        <f>F107+F95</f>
        <v>59</v>
      </c>
      <c r="G93" s="83">
        <f>G95+G103+G107</f>
        <v>791</v>
      </c>
      <c r="H93" s="83">
        <f>H95+H103+H107</f>
        <v>781</v>
      </c>
      <c r="I93" s="83">
        <f>I95+I103+I107</f>
        <v>10</v>
      </c>
    </row>
    <row r="94" spans="1:9" ht="16.5" thickBot="1" x14ac:dyDescent="0.3">
      <c r="A94" s="68"/>
      <c r="B94" s="69" t="s">
        <v>24</v>
      </c>
      <c r="C94" s="110"/>
      <c r="D94" s="111"/>
      <c r="E94" s="112"/>
      <c r="F94" s="113"/>
      <c r="G94" s="114"/>
      <c r="H94" s="110"/>
      <c r="I94" s="70"/>
    </row>
    <row r="95" spans="1:9" ht="16.5" thickBot="1" x14ac:dyDescent="0.3">
      <c r="A95" s="143" t="s">
        <v>25</v>
      </c>
      <c r="B95" s="144" t="s">
        <v>34</v>
      </c>
      <c r="C95" s="132">
        <f t="shared" ref="C95:C100" si="10">E95+F95+G95</f>
        <v>298</v>
      </c>
      <c r="D95" s="234"/>
      <c r="E95" s="275">
        <f>SUM(E96:E101)</f>
        <v>0</v>
      </c>
      <c r="F95" s="275">
        <f>SUM(F96:F100)</f>
        <v>59</v>
      </c>
      <c r="G95" s="132">
        <f>SUM(G96:G101)</f>
        <v>239</v>
      </c>
      <c r="H95" s="132">
        <f>SUM(H96:H101)</f>
        <v>239</v>
      </c>
      <c r="I95" s="132">
        <f>SUM(I96:I101)</f>
        <v>0</v>
      </c>
    </row>
    <row r="96" spans="1:9" ht="15" x14ac:dyDescent="0.2">
      <c r="A96" s="18">
        <v>1</v>
      </c>
      <c r="B96" s="182" t="s">
        <v>57</v>
      </c>
      <c r="C96" s="107">
        <f t="shared" si="10"/>
        <v>60</v>
      </c>
      <c r="D96" s="107"/>
      <c r="E96" s="107"/>
      <c r="F96" s="107"/>
      <c r="G96" s="107">
        <f>H96+I96</f>
        <v>60</v>
      </c>
      <c r="H96" s="118">
        <v>60</v>
      </c>
      <c r="I96" s="60"/>
    </row>
    <row r="97" spans="1:9" ht="15" x14ac:dyDescent="0.2">
      <c r="A97" s="200">
        <v>2</v>
      </c>
      <c r="B97" s="204" t="s">
        <v>81</v>
      </c>
      <c r="C97" s="107">
        <f t="shared" si="10"/>
        <v>50</v>
      </c>
      <c r="D97" s="107"/>
      <c r="E97" s="107"/>
      <c r="F97" s="107">
        <v>24</v>
      </c>
      <c r="G97" s="107">
        <f>H97+I97</f>
        <v>26</v>
      </c>
      <c r="H97" s="100">
        <v>26</v>
      </c>
      <c r="I97" s="60"/>
    </row>
    <row r="98" spans="1:9" ht="29.25" x14ac:dyDescent="0.2">
      <c r="A98" s="179">
        <v>3</v>
      </c>
      <c r="B98" s="262" t="s">
        <v>68</v>
      </c>
      <c r="C98" s="107">
        <f t="shared" si="10"/>
        <v>82</v>
      </c>
      <c r="D98" s="113"/>
      <c r="E98" s="113"/>
      <c r="F98" s="113"/>
      <c r="G98" s="107">
        <f>H98+I98</f>
        <v>82</v>
      </c>
      <c r="H98" s="113">
        <v>82</v>
      </c>
      <c r="I98" s="63"/>
    </row>
    <row r="99" spans="1:9" ht="15" x14ac:dyDescent="0.2">
      <c r="A99" s="180">
        <v>4</v>
      </c>
      <c r="B99" s="276" t="s">
        <v>120</v>
      </c>
      <c r="C99" s="107">
        <f t="shared" si="10"/>
        <v>100</v>
      </c>
      <c r="D99" s="92"/>
      <c r="E99" s="92"/>
      <c r="F99" s="92">
        <v>35</v>
      </c>
      <c r="G99" s="107">
        <f>H99+I99</f>
        <v>65</v>
      </c>
      <c r="H99" s="92">
        <v>65</v>
      </c>
      <c r="I99" s="62"/>
    </row>
    <row r="100" spans="1:9" ht="15" x14ac:dyDescent="0.2">
      <c r="A100" s="180">
        <v>5</v>
      </c>
      <c r="B100" s="175" t="s">
        <v>121</v>
      </c>
      <c r="C100" s="107">
        <f t="shared" si="10"/>
        <v>6</v>
      </c>
      <c r="D100" s="172"/>
      <c r="E100" s="172"/>
      <c r="F100" s="172"/>
      <c r="G100" s="107">
        <f>H100+I100</f>
        <v>6</v>
      </c>
      <c r="H100" s="92">
        <v>6</v>
      </c>
      <c r="I100" s="62"/>
    </row>
    <row r="101" spans="1:9" ht="15" x14ac:dyDescent="0.2">
      <c r="A101" s="180"/>
      <c r="B101" s="277"/>
      <c r="C101" s="107"/>
      <c r="D101" s="161"/>
      <c r="E101" s="161"/>
      <c r="F101" s="161"/>
      <c r="G101" s="113"/>
      <c r="H101" s="113"/>
      <c r="I101" s="278"/>
    </row>
    <row r="102" spans="1:9" ht="15.75" thickBot="1" x14ac:dyDescent="0.25">
      <c r="A102" s="68"/>
      <c r="B102" s="84"/>
      <c r="C102" s="113"/>
      <c r="D102" s="113"/>
      <c r="E102" s="113"/>
      <c r="F102" s="123"/>
      <c r="G102" s="113"/>
      <c r="H102" s="122"/>
      <c r="I102" s="81"/>
    </row>
    <row r="103" spans="1:9" ht="16.5" thickBot="1" x14ac:dyDescent="0.3">
      <c r="A103" s="142" t="s">
        <v>26</v>
      </c>
      <c r="B103" s="130" t="s">
        <v>32</v>
      </c>
      <c r="C103" s="132">
        <f>E103+F103+G103</f>
        <v>439</v>
      </c>
      <c r="D103" s="140"/>
      <c r="E103" s="126">
        <f>SUM(E104:E106)</f>
        <v>0</v>
      </c>
      <c r="F103" s="126">
        <f>SUM(F104:F106)</f>
        <v>0</v>
      </c>
      <c r="G103" s="145">
        <f>SUM(G104:G106)</f>
        <v>439</v>
      </c>
      <c r="H103" s="145">
        <f>SUM(H104:H106)</f>
        <v>429</v>
      </c>
      <c r="I103" s="267">
        <f>SUM(I104:I105)</f>
        <v>10</v>
      </c>
    </row>
    <row r="104" spans="1:9" ht="15" x14ac:dyDescent="0.2">
      <c r="A104" s="279">
        <v>1</v>
      </c>
      <c r="B104" s="280" t="s">
        <v>147</v>
      </c>
      <c r="C104" s="264">
        <f>E104+F104+G104</f>
        <v>10</v>
      </c>
      <c r="D104" s="281"/>
      <c r="E104" s="281"/>
      <c r="F104" s="282"/>
      <c r="G104" s="264">
        <f>H104+I104</f>
        <v>10</v>
      </c>
      <c r="H104" s="281">
        <v>0</v>
      </c>
      <c r="I104" s="281">
        <v>10</v>
      </c>
    </row>
    <row r="105" spans="1:9" ht="15" x14ac:dyDescent="0.2">
      <c r="A105" s="42">
        <v>2</v>
      </c>
      <c r="B105" s="175" t="s">
        <v>122</v>
      </c>
      <c r="C105" s="107">
        <f>E105+F105+G105</f>
        <v>429</v>
      </c>
      <c r="D105" s="283"/>
      <c r="E105" s="283"/>
      <c r="F105" s="284"/>
      <c r="G105" s="107">
        <f>H105</f>
        <v>429</v>
      </c>
      <c r="H105" s="97">
        <v>429</v>
      </c>
      <c r="I105" s="283"/>
    </row>
    <row r="106" spans="1:9" ht="15.75" thickBot="1" x14ac:dyDescent="0.25">
      <c r="A106" s="64"/>
      <c r="B106" s="204"/>
      <c r="C106" s="186"/>
      <c r="D106" s="113"/>
      <c r="E106" s="113"/>
      <c r="F106" s="113"/>
      <c r="G106" s="113"/>
      <c r="H106" s="113"/>
      <c r="I106" s="64"/>
    </row>
    <row r="107" spans="1:9" ht="16.5" thickBot="1" x14ac:dyDescent="0.3">
      <c r="A107" s="134" t="s">
        <v>27</v>
      </c>
      <c r="B107" s="205" t="s">
        <v>50</v>
      </c>
      <c r="C107" s="132">
        <f>E107+F107+G107</f>
        <v>113</v>
      </c>
      <c r="D107" s="140"/>
      <c r="E107" s="132">
        <f>SUM(E108:E109)</f>
        <v>0</v>
      </c>
      <c r="F107" s="140"/>
      <c r="G107" s="145">
        <f>SUM(G108:G109)</f>
        <v>113</v>
      </c>
      <c r="H107" s="145">
        <f>SUM(H108:H109)</f>
        <v>113</v>
      </c>
      <c r="I107" s="267">
        <f>SUM(I108:I109)</f>
        <v>0</v>
      </c>
    </row>
    <row r="108" spans="1:9" ht="15" x14ac:dyDescent="0.2">
      <c r="A108" s="178">
        <v>1</v>
      </c>
      <c r="B108" s="168" t="s">
        <v>123</v>
      </c>
      <c r="C108" s="92">
        <f>G108</f>
        <v>100</v>
      </c>
      <c r="D108" s="139"/>
      <c r="E108" s="139"/>
      <c r="F108" s="139"/>
      <c r="G108" s="139">
        <f>H108+I108</f>
        <v>100</v>
      </c>
      <c r="H108" s="139">
        <v>100</v>
      </c>
      <c r="I108" s="60"/>
    </row>
    <row r="109" spans="1:9" ht="15.75" thickBot="1" x14ac:dyDescent="0.25">
      <c r="A109" s="77">
        <v>2</v>
      </c>
      <c r="B109" s="16" t="s">
        <v>150</v>
      </c>
      <c r="C109" s="92">
        <f>G109</f>
        <v>13</v>
      </c>
      <c r="D109" s="82"/>
      <c r="E109" s="82"/>
      <c r="F109" s="82"/>
      <c r="G109" s="139">
        <f>H109+I109</f>
        <v>13</v>
      </c>
      <c r="H109" s="82">
        <v>13</v>
      </c>
      <c r="I109" s="72"/>
    </row>
    <row r="110" spans="1:9" ht="15" x14ac:dyDescent="0.2">
      <c r="A110" s="44"/>
      <c r="B110" s="44"/>
      <c r="C110" s="108"/>
      <c r="D110" s="108"/>
      <c r="E110" s="108"/>
      <c r="F110" s="108"/>
      <c r="G110" s="108"/>
      <c r="H110" s="108"/>
      <c r="I110" s="12"/>
    </row>
    <row r="111" spans="1:9" ht="15" x14ac:dyDescent="0.2">
      <c r="A111" s="44"/>
      <c r="B111" s="44"/>
      <c r="C111" s="108"/>
      <c r="D111" s="108"/>
      <c r="E111" s="108"/>
      <c r="F111" s="108"/>
      <c r="G111" s="108"/>
      <c r="H111" s="108"/>
      <c r="I111" s="12"/>
    </row>
    <row r="112" spans="1:9" ht="16.5" thickBot="1" x14ac:dyDescent="0.3">
      <c r="A112" s="65"/>
      <c r="B112" s="155" t="s">
        <v>124</v>
      </c>
      <c r="C112" s="115"/>
      <c r="D112" s="115"/>
      <c r="E112" s="115"/>
      <c r="F112" s="115"/>
      <c r="G112" s="115"/>
      <c r="H112" s="115"/>
      <c r="I112" s="65"/>
    </row>
    <row r="113" spans="1:11" ht="15.75" x14ac:dyDescent="0.25">
      <c r="A113" s="56"/>
      <c r="B113" s="58"/>
      <c r="C113" s="109"/>
      <c r="D113" s="109"/>
      <c r="E113" s="109"/>
      <c r="F113" s="109"/>
      <c r="G113" s="109"/>
      <c r="H113" s="109"/>
      <c r="I113" s="59"/>
    </row>
    <row r="114" spans="1:11" ht="15.75" x14ac:dyDescent="0.25">
      <c r="A114" s="66"/>
      <c r="B114" s="67" t="s">
        <v>29</v>
      </c>
      <c r="C114" s="80">
        <f>E114+F114+G114</f>
        <v>573.02</v>
      </c>
      <c r="D114" s="120">
        <f>D116+D118+D121</f>
        <v>0</v>
      </c>
      <c r="E114" s="83">
        <f>E116</f>
        <v>0</v>
      </c>
      <c r="F114" s="83">
        <f>F116</f>
        <v>0</v>
      </c>
      <c r="G114" s="83">
        <f>G116+G118+G121</f>
        <v>573.02</v>
      </c>
      <c r="H114" s="83">
        <f>H116+H118+H121</f>
        <v>573.02</v>
      </c>
      <c r="I114" s="308">
        <f>I116+I118+I121</f>
        <v>0</v>
      </c>
    </row>
    <row r="115" spans="1:11" ht="20.25" customHeight="1" thickBot="1" x14ac:dyDescent="0.3">
      <c r="A115" s="228"/>
      <c r="B115" s="309" t="s">
        <v>24</v>
      </c>
      <c r="C115" s="310"/>
      <c r="D115" s="311"/>
      <c r="E115" s="312"/>
      <c r="F115" s="82"/>
      <c r="G115" s="313"/>
      <c r="H115" s="310"/>
      <c r="I115" s="314"/>
    </row>
    <row r="116" spans="1:11" ht="16.5" hidden="1" thickBot="1" x14ac:dyDescent="0.3">
      <c r="A116" s="143" t="s">
        <v>25</v>
      </c>
      <c r="B116" s="144" t="s">
        <v>34</v>
      </c>
      <c r="C116" s="132">
        <f>E116+F116+G116</f>
        <v>0</v>
      </c>
      <c r="D116" s="140"/>
      <c r="E116" s="126">
        <f>SUM(E117:E129)</f>
        <v>0</v>
      </c>
      <c r="F116" s="126">
        <f>F117</f>
        <v>0</v>
      </c>
      <c r="G116" s="132">
        <f>G117</f>
        <v>0</v>
      </c>
      <c r="H116" s="132">
        <f>SUM(H117:H117)</f>
        <v>0</v>
      </c>
      <c r="I116" s="267">
        <f>SUM(I117:I117)</f>
        <v>0</v>
      </c>
    </row>
    <row r="117" spans="1:11" ht="15.75" hidden="1" thickBot="1" x14ac:dyDescent="0.25">
      <c r="A117" s="208"/>
      <c r="B117" s="209"/>
      <c r="C117" s="167"/>
      <c r="D117" s="82"/>
      <c r="E117" s="82"/>
      <c r="F117" s="82"/>
      <c r="G117" s="82"/>
      <c r="H117" s="82"/>
      <c r="I117" s="213"/>
    </row>
    <row r="118" spans="1:11" ht="16.5" thickBot="1" x14ac:dyDescent="0.3">
      <c r="A118" s="203" t="s">
        <v>26</v>
      </c>
      <c r="B118" s="166" t="s">
        <v>32</v>
      </c>
      <c r="C118" s="164">
        <f>E118+F118+G118</f>
        <v>573.02</v>
      </c>
      <c r="D118" s="160">
        <f>SUM(D120:D120)</f>
        <v>0</v>
      </c>
      <c r="E118" s="160">
        <f>SUM(E120:E120)</f>
        <v>0</v>
      </c>
      <c r="F118" s="103"/>
      <c r="G118" s="164">
        <f>SUM(G119:G120)</f>
        <v>573.02</v>
      </c>
      <c r="H118" s="285">
        <f>SUM(H119:H120)</f>
        <v>573.02</v>
      </c>
      <c r="I118" s="286">
        <f>SUM(I119:I120)</f>
        <v>0</v>
      </c>
    </row>
    <row r="119" spans="1:11" ht="15" x14ac:dyDescent="0.2">
      <c r="A119" s="304">
        <v>1</v>
      </c>
      <c r="B119" s="305" t="s">
        <v>151</v>
      </c>
      <c r="C119" s="287">
        <f>D119+E119+G119</f>
        <v>573.02</v>
      </c>
      <c r="D119" s="118"/>
      <c r="E119" s="118"/>
      <c r="F119" s="118"/>
      <c r="G119" s="306">
        <f>H119+I119</f>
        <v>573.02</v>
      </c>
      <c r="H119" s="307">
        <v>573.02</v>
      </c>
      <c r="I119" s="287">
        <v>0</v>
      </c>
    </row>
    <row r="120" spans="1:11" ht="13.5" customHeight="1" x14ac:dyDescent="0.2">
      <c r="A120" s="181"/>
      <c r="B120" s="19"/>
      <c r="C120" s="107"/>
      <c r="D120" s="118"/>
      <c r="E120" s="118"/>
      <c r="F120" s="118"/>
      <c r="G120" s="107"/>
      <c r="H120" s="107"/>
      <c r="I120" s="94"/>
    </row>
    <row r="121" spans="1:11" ht="16.5" hidden="1" thickBot="1" x14ac:dyDescent="0.3">
      <c r="A121" s="142" t="s">
        <v>27</v>
      </c>
      <c r="B121" s="190" t="s">
        <v>50</v>
      </c>
      <c r="C121" s="163">
        <f>E121+F121+G121+D121</f>
        <v>0</v>
      </c>
      <c r="D121" s="126">
        <f>SUM(D122)</f>
        <v>0</v>
      </c>
      <c r="E121" s="127"/>
      <c r="F121" s="127"/>
      <c r="G121" s="126">
        <f>SUM(G122)</f>
        <v>0</v>
      </c>
      <c r="H121" s="160">
        <f>H122</f>
        <v>0</v>
      </c>
      <c r="I121" s="267">
        <f>SUM(I122:I122)</f>
        <v>0</v>
      </c>
    </row>
    <row r="122" spans="1:11" ht="15.75" hidden="1" x14ac:dyDescent="0.25">
      <c r="A122" s="171"/>
      <c r="B122" s="168"/>
      <c r="C122" s="139"/>
      <c r="D122" s="107"/>
      <c r="E122" s="107"/>
      <c r="F122" s="107"/>
      <c r="G122" s="92">
        <f>H122</f>
        <v>0</v>
      </c>
      <c r="H122" s="107"/>
      <c r="I122" s="17"/>
    </row>
    <row r="123" spans="1:11" ht="15" x14ac:dyDescent="0.2">
      <c r="A123" s="44"/>
      <c r="B123" s="44"/>
      <c r="C123" s="108"/>
      <c r="D123" s="108"/>
      <c r="E123" s="108"/>
      <c r="F123" s="108"/>
      <c r="G123" s="108"/>
      <c r="H123" s="108"/>
      <c r="I123" s="12"/>
    </row>
    <row r="124" spans="1:11" ht="15.75" x14ac:dyDescent="0.25">
      <c r="A124" s="13"/>
      <c r="B124" s="13"/>
      <c r="C124" s="108"/>
      <c r="D124" s="108"/>
      <c r="E124" s="108"/>
      <c r="F124" s="108"/>
      <c r="G124" s="108"/>
      <c r="H124" s="108"/>
      <c r="I124" s="12"/>
    </row>
    <row r="125" spans="1:11" ht="15.75" x14ac:dyDescent="0.25">
      <c r="A125" s="13"/>
      <c r="B125" s="13"/>
      <c r="C125" s="108"/>
      <c r="D125" s="108"/>
      <c r="E125" s="108"/>
      <c r="F125" s="108"/>
      <c r="G125" s="108"/>
      <c r="H125" s="108"/>
      <c r="I125" s="12"/>
    </row>
    <row r="126" spans="1:11" ht="15.75" x14ac:dyDescent="0.25">
      <c r="A126" s="13"/>
      <c r="B126" s="13"/>
      <c r="C126" s="108"/>
      <c r="D126" s="108"/>
      <c r="E126" s="108"/>
      <c r="F126" s="108"/>
      <c r="G126" s="108"/>
      <c r="H126" s="108"/>
      <c r="I126" s="12"/>
    </row>
    <row r="127" spans="1:11" ht="15.75" x14ac:dyDescent="0.25">
      <c r="A127" s="2"/>
      <c r="B127" s="154" t="s">
        <v>35</v>
      </c>
      <c r="C127" s="101"/>
      <c r="D127" s="101"/>
      <c r="E127" s="101"/>
      <c r="F127" s="101"/>
      <c r="G127" s="101"/>
      <c r="H127" s="116"/>
      <c r="I127" s="44"/>
      <c r="J127" s="3"/>
      <c r="K127" s="3"/>
    </row>
    <row r="128" spans="1:11" s="7" customFormat="1" ht="15.75" x14ac:dyDescent="0.25">
      <c r="A128" s="165"/>
      <c r="B128" s="351" t="s">
        <v>29</v>
      </c>
      <c r="C128" s="83">
        <f>E128+F128+G128+D128</f>
        <v>4611</v>
      </c>
      <c r="D128" s="120">
        <f>D130+D149+D155</f>
        <v>0</v>
      </c>
      <c r="E128" s="120">
        <f>E130+E149</f>
        <v>0</v>
      </c>
      <c r="F128" s="120">
        <f>F130+F149+F155</f>
        <v>565</v>
      </c>
      <c r="G128" s="89">
        <f>G130+G149+G155</f>
        <v>4046</v>
      </c>
      <c r="H128" s="89">
        <f>H130+H149+H155</f>
        <v>4012.3</v>
      </c>
      <c r="I128" s="337">
        <f>I130+I149+I155</f>
        <v>33.700000000000003</v>
      </c>
    </row>
    <row r="129" spans="1:9" ht="16.5" thickBot="1" x14ac:dyDescent="0.3">
      <c r="A129" s="196"/>
      <c r="B129" s="153" t="s">
        <v>30</v>
      </c>
      <c r="C129" s="97"/>
      <c r="D129" s="97"/>
      <c r="E129" s="97"/>
      <c r="F129" s="97"/>
      <c r="G129" s="97"/>
      <c r="H129" s="97"/>
      <c r="I129" s="42"/>
    </row>
    <row r="130" spans="1:9" ht="16.5" thickBot="1" x14ac:dyDescent="0.3">
      <c r="A130" s="197" t="s">
        <v>25</v>
      </c>
      <c r="B130" s="125" t="s">
        <v>37</v>
      </c>
      <c r="C130" s="132">
        <f>E130+F130+G130</f>
        <v>3731</v>
      </c>
      <c r="D130" s="127"/>
      <c r="E130" s="132">
        <f>SUM(E131:E148)</f>
        <v>0</v>
      </c>
      <c r="F130" s="132">
        <f>SUM(F131:F148)</f>
        <v>565</v>
      </c>
      <c r="G130" s="132">
        <f>SUM(G131:G148)</f>
        <v>3166</v>
      </c>
      <c r="H130" s="132">
        <f>SUM(H131:H148)</f>
        <v>3166</v>
      </c>
      <c r="I130" s="128"/>
    </row>
    <row r="131" spans="1:9" ht="15" x14ac:dyDescent="0.2">
      <c r="A131" s="178">
        <v>1</v>
      </c>
      <c r="B131" s="62" t="s">
        <v>52</v>
      </c>
      <c r="C131" s="107">
        <f t="shared" ref="C131:C146" si="11">E131+F131+G131</f>
        <v>2000</v>
      </c>
      <c r="D131" s="118"/>
      <c r="E131" s="118"/>
      <c r="F131" s="118">
        <v>225</v>
      </c>
      <c r="G131" s="107">
        <f t="shared" ref="G131:G146" si="12">H131+I131</f>
        <v>1775</v>
      </c>
      <c r="H131" s="118">
        <v>1775</v>
      </c>
      <c r="I131" s="94"/>
    </row>
    <row r="132" spans="1:9" ht="15" x14ac:dyDescent="0.2">
      <c r="A132" s="178">
        <v>2</v>
      </c>
      <c r="B132" s="62" t="s">
        <v>58</v>
      </c>
      <c r="C132" s="107">
        <f t="shared" si="11"/>
        <v>235</v>
      </c>
      <c r="D132" s="118"/>
      <c r="E132" s="118"/>
      <c r="F132" s="118">
        <v>175</v>
      </c>
      <c r="G132" s="107">
        <f t="shared" si="12"/>
        <v>60</v>
      </c>
      <c r="H132" s="118">
        <v>60</v>
      </c>
      <c r="I132" s="94"/>
    </row>
    <row r="133" spans="1:9" ht="15" x14ac:dyDescent="0.2">
      <c r="A133" s="178">
        <v>3</v>
      </c>
      <c r="B133" s="62" t="s">
        <v>56</v>
      </c>
      <c r="C133" s="107">
        <f t="shared" si="11"/>
        <v>76</v>
      </c>
      <c r="D133" s="139"/>
      <c r="E133" s="139"/>
      <c r="F133" s="139"/>
      <c r="G133" s="107">
        <f t="shared" si="12"/>
        <v>76</v>
      </c>
      <c r="H133" s="139">
        <v>76</v>
      </c>
      <c r="I133" s="94"/>
    </row>
    <row r="134" spans="1:9" ht="15" x14ac:dyDescent="0.2">
      <c r="A134" s="179">
        <v>4</v>
      </c>
      <c r="B134" s="288" t="s">
        <v>125</v>
      </c>
      <c r="C134" s="107">
        <f t="shared" si="11"/>
        <v>620</v>
      </c>
      <c r="D134" s="139"/>
      <c r="E134" s="139"/>
      <c r="F134" s="139">
        <v>165</v>
      </c>
      <c r="G134" s="107">
        <f t="shared" si="12"/>
        <v>455</v>
      </c>
      <c r="H134" s="139">
        <v>455</v>
      </c>
      <c r="I134" s="94"/>
    </row>
    <row r="135" spans="1:9" ht="15" x14ac:dyDescent="0.2">
      <c r="A135" s="179">
        <v>5</v>
      </c>
      <c r="B135" s="62" t="s">
        <v>71</v>
      </c>
      <c r="C135" s="107">
        <f t="shared" si="11"/>
        <v>18</v>
      </c>
      <c r="D135" s="92"/>
      <c r="E135" s="92"/>
      <c r="F135" s="92"/>
      <c r="G135" s="107">
        <f t="shared" si="12"/>
        <v>18</v>
      </c>
      <c r="H135" s="92">
        <v>18</v>
      </c>
      <c r="I135" s="52"/>
    </row>
    <row r="136" spans="1:9" ht="15" x14ac:dyDescent="0.2">
      <c r="A136" s="179">
        <v>6</v>
      </c>
      <c r="B136" s="62" t="s">
        <v>76</v>
      </c>
      <c r="C136" s="107">
        <f t="shared" si="11"/>
        <v>70</v>
      </c>
      <c r="D136" s="92"/>
      <c r="E136" s="92"/>
      <c r="F136" s="92"/>
      <c r="G136" s="107">
        <f t="shared" si="12"/>
        <v>70</v>
      </c>
      <c r="H136" s="92">
        <v>70</v>
      </c>
      <c r="I136" s="52"/>
    </row>
    <row r="137" spans="1:9" ht="18.75" customHeight="1" x14ac:dyDescent="0.2">
      <c r="A137" s="179">
        <v>7</v>
      </c>
      <c r="B137" s="62" t="s">
        <v>66</v>
      </c>
      <c r="C137" s="107">
        <f t="shared" si="11"/>
        <v>150</v>
      </c>
      <c r="D137" s="92"/>
      <c r="E137" s="92"/>
      <c r="F137" s="92"/>
      <c r="G137" s="107">
        <f t="shared" si="12"/>
        <v>150</v>
      </c>
      <c r="H137" s="92">
        <v>150</v>
      </c>
      <c r="I137" s="52"/>
    </row>
    <row r="138" spans="1:9" ht="15" x14ac:dyDescent="0.2">
      <c r="A138" s="179">
        <v>8</v>
      </c>
      <c r="B138" s="246" t="s">
        <v>101</v>
      </c>
      <c r="C138" s="107">
        <f t="shared" si="11"/>
        <v>60</v>
      </c>
      <c r="D138" s="92"/>
      <c r="E138" s="92"/>
      <c r="F138" s="92"/>
      <c r="G138" s="107">
        <f t="shared" si="12"/>
        <v>60</v>
      </c>
      <c r="H138" s="92">
        <v>60</v>
      </c>
      <c r="I138" s="52"/>
    </row>
    <row r="139" spans="1:9" ht="15" x14ac:dyDescent="0.2">
      <c r="A139" s="179">
        <v>9</v>
      </c>
      <c r="B139" s="18" t="s">
        <v>103</v>
      </c>
      <c r="C139" s="107">
        <f t="shared" si="11"/>
        <v>9</v>
      </c>
      <c r="D139" s="92"/>
      <c r="E139" s="92"/>
      <c r="F139" s="92"/>
      <c r="G139" s="107">
        <f t="shared" si="12"/>
        <v>9</v>
      </c>
      <c r="H139" s="92">
        <v>9</v>
      </c>
      <c r="I139" s="52"/>
    </row>
    <row r="140" spans="1:9" ht="15" x14ac:dyDescent="0.2">
      <c r="A140" s="289">
        <v>10</v>
      </c>
      <c r="B140" s="18" t="s">
        <v>108</v>
      </c>
      <c r="C140" s="107">
        <f t="shared" si="11"/>
        <v>3</v>
      </c>
      <c r="D140" s="92"/>
      <c r="E140" s="92"/>
      <c r="F140" s="92"/>
      <c r="G140" s="107">
        <f t="shared" si="12"/>
        <v>3</v>
      </c>
      <c r="H140" s="92">
        <v>3</v>
      </c>
      <c r="I140" s="52"/>
    </row>
    <row r="141" spans="1:9" ht="15.75" customHeight="1" x14ac:dyDescent="0.2">
      <c r="A141" s="289">
        <v>11</v>
      </c>
      <c r="B141" s="19" t="s">
        <v>141</v>
      </c>
      <c r="C141" s="107">
        <f t="shared" si="11"/>
        <v>130</v>
      </c>
      <c r="D141" s="107"/>
      <c r="E141" s="107"/>
      <c r="F141" s="107"/>
      <c r="G141" s="107">
        <f t="shared" si="12"/>
        <v>130</v>
      </c>
      <c r="H141" s="107">
        <v>130</v>
      </c>
      <c r="I141" s="52"/>
    </row>
    <row r="142" spans="1:9" ht="15.75" customHeight="1" x14ac:dyDescent="0.2">
      <c r="A142" s="290">
        <v>12</v>
      </c>
      <c r="B142" s="19" t="s">
        <v>126</v>
      </c>
      <c r="C142" s="107">
        <f t="shared" si="11"/>
        <v>78</v>
      </c>
      <c r="D142" s="97"/>
      <c r="E142" s="97"/>
      <c r="F142" s="97"/>
      <c r="G142" s="107">
        <f t="shared" si="12"/>
        <v>78</v>
      </c>
      <c r="H142" s="97">
        <v>78</v>
      </c>
      <c r="I142" s="42"/>
    </row>
    <row r="143" spans="1:9" ht="15.75" customHeight="1" x14ac:dyDescent="0.2">
      <c r="A143" s="290">
        <v>13</v>
      </c>
      <c r="B143" s="19" t="s">
        <v>127</v>
      </c>
      <c r="C143" s="107">
        <f t="shared" si="11"/>
        <v>70</v>
      </c>
      <c r="D143" s="97"/>
      <c r="E143" s="97"/>
      <c r="F143" s="97"/>
      <c r="G143" s="107">
        <f t="shared" si="12"/>
        <v>70</v>
      </c>
      <c r="H143" s="97">
        <v>70</v>
      </c>
      <c r="I143" s="42"/>
    </row>
    <row r="144" spans="1:9" ht="15.75" customHeight="1" x14ac:dyDescent="0.2">
      <c r="A144" s="291">
        <v>14</v>
      </c>
      <c r="B144" s="195" t="s">
        <v>128</v>
      </c>
      <c r="C144" s="107">
        <f t="shared" si="11"/>
        <v>72</v>
      </c>
      <c r="D144" s="97"/>
      <c r="E144" s="97"/>
      <c r="F144" s="97"/>
      <c r="G144" s="107">
        <f t="shared" si="12"/>
        <v>72</v>
      </c>
      <c r="H144" s="97">
        <v>72</v>
      </c>
      <c r="I144" s="42"/>
    </row>
    <row r="145" spans="1:9" ht="15.75" customHeight="1" x14ac:dyDescent="0.2">
      <c r="A145" s="291">
        <v>15</v>
      </c>
      <c r="B145" s="195" t="s">
        <v>129</v>
      </c>
      <c r="C145" s="107">
        <f t="shared" si="11"/>
        <v>80</v>
      </c>
      <c r="D145" s="97"/>
      <c r="E145" s="97"/>
      <c r="F145" s="97"/>
      <c r="G145" s="107">
        <f t="shared" si="12"/>
        <v>80</v>
      </c>
      <c r="H145" s="97">
        <v>80</v>
      </c>
      <c r="I145" s="42"/>
    </row>
    <row r="146" spans="1:9" ht="15.75" customHeight="1" x14ac:dyDescent="0.2">
      <c r="A146" s="291">
        <v>16</v>
      </c>
      <c r="B146" s="42" t="s">
        <v>142</v>
      </c>
      <c r="C146" s="107">
        <f t="shared" si="11"/>
        <v>60</v>
      </c>
      <c r="D146" s="97"/>
      <c r="E146" s="97"/>
      <c r="F146" s="97"/>
      <c r="G146" s="107">
        <f t="shared" si="12"/>
        <v>60</v>
      </c>
      <c r="H146" s="97">
        <v>60</v>
      </c>
      <c r="I146" s="42"/>
    </row>
    <row r="147" spans="1:9" ht="15.75" customHeight="1" x14ac:dyDescent="0.2">
      <c r="A147" s="291"/>
      <c r="B147" s="42"/>
      <c r="C147" s="97"/>
      <c r="D147" s="97"/>
      <c r="E147" s="97"/>
      <c r="F147" s="97"/>
      <c r="G147" s="97"/>
      <c r="H147" s="97"/>
      <c r="I147" s="42"/>
    </row>
    <row r="148" spans="1:9" ht="15.75" customHeight="1" thickBot="1" x14ac:dyDescent="0.25">
      <c r="A148" s="176"/>
      <c r="B148" s="42"/>
      <c r="C148" s="97"/>
      <c r="D148" s="97"/>
      <c r="E148" s="97"/>
      <c r="F148" s="97"/>
      <c r="G148" s="97"/>
      <c r="H148" s="97"/>
      <c r="I148" s="42"/>
    </row>
    <row r="149" spans="1:9" ht="16.5" thickBot="1" x14ac:dyDescent="0.3">
      <c r="A149" s="158" t="s">
        <v>26</v>
      </c>
      <c r="B149" s="130" t="s">
        <v>32</v>
      </c>
      <c r="C149" s="132">
        <f t="shared" ref="C149:C154" si="13">E149+F149+G149</f>
        <v>558</v>
      </c>
      <c r="D149" s="127"/>
      <c r="E149" s="132">
        <f>SUM(E150:E154)</f>
        <v>0</v>
      </c>
      <c r="F149" s="132">
        <f>SUM(F150:F154)</f>
        <v>0</v>
      </c>
      <c r="G149" s="132">
        <f>SUM(G150:G154)</f>
        <v>558</v>
      </c>
      <c r="H149" s="132">
        <f>SUM(H150:H154)</f>
        <v>524.29999999999995</v>
      </c>
      <c r="I149" s="267">
        <f>SUM(I150:I154)</f>
        <v>33.700000000000003</v>
      </c>
    </row>
    <row r="150" spans="1:9" ht="16.5" customHeight="1" x14ac:dyDescent="0.2">
      <c r="A150" s="181">
        <v>1</v>
      </c>
      <c r="B150" s="170" t="s">
        <v>60</v>
      </c>
      <c r="C150" s="107">
        <f t="shared" si="13"/>
        <v>356.3</v>
      </c>
      <c r="D150" s="118"/>
      <c r="E150" s="118"/>
      <c r="F150" s="118"/>
      <c r="G150" s="107">
        <f>H150+I150</f>
        <v>356.3</v>
      </c>
      <c r="H150" s="129">
        <v>356.3</v>
      </c>
      <c r="I150" s="94"/>
    </row>
    <row r="151" spans="1:9" ht="16.5" customHeight="1" x14ac:dyDescent="0.2">
      <c r="A151" s="179">
        <v>2</v>
      </c>
      <c r="B151" s="18" t="s">
        <v>130</v>
      </c>
      <c r="C151" s="107">
        <f t="shared" si="13"/>
        <v>70</v>
      </c>
      <c r="D151" s="118"/>
      <c r="E151" s="118"/>
      <c r="F151" s="118"/>
      <c r="G151" s="92">
        <v>70</v>
      </c>
      <c r="H151" s="129">
        <v>70</v>
      </c>
      <c r="I151" s="94"/>
    </row>
    <row r="152" spans="1:9" ht="16.5" customHeight="1" x14ac:dyDescent="0.2">
      <c r="A152" s="356">
        <v>3</v>
      </c>
      <c r="B152" s="357" t="s">
        <v>131</v>
      </c>
      <c r="C152" s="107">
        <f t="shared" si="13"/>
        <v>68</v>
      </c>
      <c r="D152" s="295"/>
      <c r="E152" s="295"/>
      <c r="F152" s="295"/>
      <c r="G152" s="296">
        <f>H152+I152</f>
        <v>68</v>
      </c>
      <c r="H152" s="297">
        <v>68</v>
      </c>
      <c r="I152" s="94"/>
    </row>
    <row r="153" spans="1:9" ht="16.5" customHeight="1" x14ac:dyDescent="0.2">
      <c r="A153" s="358">
        <v>4</v>
      </c>
      <c r="B153" s="355" t="s">
        <v>159</v>
      </c>
      <c r="C153" s="107">
        <f t="shared" si="13"/>
        <v>33.700000000000003</v>
      </c>
      <c r="D153" s="353"/>
      <c r="E153" s="353"/>
      <c r="F153" s="353"/>
      <c r="G153" s="296">
        <f>H153+I153</f>
        <v>33.700000000000003</v>
      </c>
      <c r="H153" s="354"/>
      <c r="I153" s="361">
        <v>33.700000000000003</v>
      </c>
    </row>
    <row r="154" spans="1:9" ht="15" customHeight="1" thickBot="1" x14ac:dyDescent="0.25">
      <c r="A154" s="228">
        <v>5</v>
      </c>
      <c r="B154" s="16" t="s">
        <v>173</v>
      </c>
      <c r="C154" s="106">
        <f t="shared" si="13"/>
        <v>30</v>
      </c>
      <c r="D154" s="106"/>
      <c r="E154" s="106"/>
      <c r="F154" s="106"/>
      <c r="G154" s="359">
        <f>H154+I154</f>
        <v>30</v>
      </c>
      <c r="H154" s="106">
        <v>30</v>
      </c>
      <c r="I154" s="360"/>
    </row>
    <row r="155" spans="1:9" ht="15" customHeight="1" thickBot="1" x14ac:dyDescent="0.3">
      <c r="A155" s="134" t="s">
        <v>27</v>
      </c>
      <c r="B155" s="162" t="s">
        <v>50</v>
      </c>
      <c r="C155" s="163">
        <f>E155+F155+G155+D155</f>
        <v>322</v>
      </c>
      <c r="D155" s="126">
        <f t="shared" ref="D155:I155" si="14">SUM(D156:D158)</f>
        <v>0</v>
      </c>
      <c r="E155" s="126">
        <f t="shared" si="14"/>
        <v>0</v>
      </c>
      <c r="F155" s="126">
        <f t="shared" si="14"/>
        <v>0</v>
      </c>
      <c r="G155" s="126">
        <f t="shared" si="14"/>
        <v>322</v>
      </c>
      <c r="H155" s="126">
        <f>SUM(H156:H158)</f>
        <v>322</v>
      </c>
      <c r="I155" s="126">
        <f t="shared" si="14"/>
        <v>0</v>
      </c>
    </row>
    <row r="156" spans="1:9" ht="15" customHeight="1" x14ac:dyDescent="0.25">
      <c r="A156" s="178">
        <v>1</v>
      </c>
      <c r="B156" s="170" t="s">
        <v>53</v>
      </c>
      <c r="C156" s="107">
        <f>E156+F156+G156</f>
        <v>197</v>
      </c>
      <c r="D156" s="118"/>
      <c r="E156" s="118"/>
      <c r="F156" s="118"/>
      <c r="G156" s="107">
        <f>H156+I156</f>
        <v>197</v>
      </c>
      <c r="H156" s="118">
        <v>197</v>
      </c>
      <c r="I156" s="133"/>
    </row>
    <row r="157" spans="1:9" ht="15" customHeight="1" x14ac:dyDescent="0.25">
      <c r="A157" s="178">
        <v>2</v>
      </c>
      <c r="B157" s="170" t="s">
        <v>132</v>
      </c>
      <c r="C157" s="107">
        <f>E157+F157+G157</f>
        <v>25</v>
      </c>
      <c r="D157" s="118"/>
      <c r="E157" s="118"/>
      <c r="F157" s="118"/>
      <c r="G157" s="107">
        <f>H157+I157</f>
        <v>25</v>
      </c>
      <c r="H157" s="118">
        <v>25</v>
      </c>
      <c r="I157" s="133"/>
    </row>
    <row r="158" spans="1:9" ht="15" customHeight="1" x14ac:dyDescent="0.25">
      <c r="A158" s="182">
        <v>3</v>
      </c>
      <c r="B158" s="168" t="s">
        <v>158</v>
      </c>
      <c r="C158" s="107">
        <f>E158+F158+G158</f>
        <v>100</v>
      </c>
      <c r="D158" s="107"/>
      <c r="E158" s="107"/>
      <c r="F158" s="107"/>
      <c r="G158" s="107">
        <f>H158+I158</f>
        <v>100</v>
      </c>
      <c r="H158" s="107">
        <v>100</v>
      </c>
      <c r="I158" s="54"/>
    </row>
    <row r="159" spans="1:9" ht="15" customHeight="1" x14ac:dyDescent="0.25">
      <c r="A159" s="206"/>
      <c r="B159" s="10"/>
      <c r="C159" s="101"/>
      <c r="D159" s="101"/>
      <c r="E159" s="101"/>
      <c r="F159" s="101"/>
      <c r="G159" s="101"/>
      <c r="H159" s="101"/>
      <c r="I159" s="49"/>
    </row>
    <row r="160" spans="1:9" ht="15" customHeight="1" x14ac:dyDescent="0.25">
      <c r="A160" s="206"/>
      <c r="B160" s="10"/>
      <c r="C160" s="101"/>
      <c r="D160" s="101"/>
      <c r="E160" s="101"/>
      <c r="F160" s="101"/>
      <c r="G160" s="101"/>
      <c r="H160" s="101"/>
      <c r="I160" s="49"/>
    </row>
    <row r="161" spans="1:9" ht="15" customHeight="1" x14ac:dyDescent="0.25">
      <c r="A161" s="206"/>
      <c r="B161" s="10"/>
      <c r="C161" s="101"/>
      <c r="D161" s="101"/>
      <c r="E161" s="101"/>
      <c r="F161" s="101"/>
      <c r="G161" s="101"/>
      <c r="H161" s="101"/>
      <c r="I161" s="49"/>
    </row>
    <row r="162" spans="1:9" ht="15" customHeight="1" x14ac:dyDescent="0.25">
      <c r="A162" s="206"/>
      <c r="B162" s="10"/>
      <c r="C162" s="101"/>
      <c r="D162" s="101"/>
      <c r="E162" s="101"/>
      <c r="F162" s="101"/>
      <c r="G162" s="101"/>
      <c r="H162" s="101"/>
      <c r="I162" s="49"/>
    </row>
    <row r="163" spans="1:9" ht="15" customHeight="1" x14ac:dyDescent="0.25">
      <c r="A163" s="206"/>
      <c r="B163" s="10"/>
      <c r="C163" s="101"/>
      <c r="D163" s="101"/>
      <c r="E163" s="101"/>
      <c r="F163" s="101"/>
      <c r="G163" s="101"/>
      <c r="H163" s="101"/>
      <c r="I163" s="49"/>
    </row>
    <row r="164" spans="1:9" ht="15" customHeight="1" x14ac:dyDescent="0.25">
      <c r="A164" s="206"/>
      <c r="B164" s="10"/>
      <c r="C164" s="101"/>
      <c r="D164" s="101"/>
      <c r="E164" s="101"/>
      <c r="F164" s="101"/>
      <c r="G164" s="101"/>
      <c r="H164" s="101"/>
      <c r="I164" s="49"/>
    </row>
    <row r="165" spans="1:9" ht="15" customHeight="1" x14ac:dyDescent="0.25">
      <c r="A165" s="206"/>
      <c r="B165" s="10"/>
      <c r="C165" s="101"/>
      <c r="D165" s="101"/>
      <c r="E165" s="101"/>
      <c r="F165" s="101"/>
      <c r="G165" s="101"/>
      <c r="H165" s="101"/>
      <c r="I165" s="49"/>
    </row>
    <row r="166" spans="1:9" ht="15" customHeight="1" x14ac:dyDescent="0.25">
      <c r="A166" s="206"/>
      <c r="B166" s="10"/>
      <c r="C166" s="101"/>
      <c r="D166" s="101"/>
      <c r="E166" s="101"/>
      <c r="F166" s="101"/>
      <c r="G166" s="101"/>
      <c r="H166" s="101"/>
      <c r="I166" s="49"/>
    </row>
    <row r="167" spans="1:9" ht="15" customHeight="1" x14ac:dyDescent="0.25">
      <c r="A167" s="206"/>
      <c r="B167" s="10"/>
      <c r="C167" s="101"/>
      <c r="D167" s="101"/>
      <c r="E167" s="101"/>
      <c r="F167" s="101"/>
      <c r="G167" s="101"/>
      <c r="H167" s="101"/>
      <c r="I167" s="49"/>
    </row>
    <row r="168" spans="1:9" ht="15" customHeight="1" x14ac:dyDescent="0.25">
      <c r="A168" s="206"/>
      <c r="B168" s="10"/>
      <c r="C168" s="101"/>
      <c r="D168" s="101"/>
      <c r="E168" s="101"/>
      <c r="F168" s="101"/>
      <c r="G168" s="101"/>
      <c r="H168" s="101"/>
      <c r="I168" s="49"/>
    </row>
    <row r="169" spans="1:9" ht="15" customHeight="1" x14ac:dyDescent="0.25">
      <c r="A169" s="206"/>
      <c r="B169" s="10"/>
      <c r="C169" s="101"/>
      <c r="D169" s="101"/>
      <c r="E169" s="101"/>
      <c r="F169" s="101"/>
      <c r="G169" s="101"/>
      <c r="H169" s="101"/>
      <c r="I169" s="49"/>
    </row>
    <row r="170" spans="1:9" ht="15.75" x14ac:dyDescent="0.25">
      <c r="A170" s="44"/>
      <c r="B170" s="10"/>
      <c r="C170" s="101"/>
      <c r="D170" s="101"/>
      <c r="E170" s="101"/>
      <c r="F170" s="101"/>
      <c r="G170" s="101"/>
      <c r="H170" s="101"/>
      <c r="I170" s="49"/>
    </row>
    <row r="171" spans="1:9" s="7" customFormat="1" ht="16.5" thickBot="1" x14ac:dyDescent="0.3">
      <c r="A171" s="11"/>
      <c r="B171" s="154" t="s">
        <v>36</v>
      </c>
      <c r="C171" s="101"/>
      <c r="D171" s="101"/>
      <c r="E171" s="101"/>
      <c r="F171" s="101"/>
      <c r="G171" s="101"/>
      <c r="H171" s="101"/>
      <c r="I171" s="44"/>
    </row>
    <row r="172" spans="1:9" ht="15.75" x14ac:dyDescent="0.25">
      <c r="A172" s="86"/>
      <c r="B172" s="73" t="s">
        <v>29</v>
      </c>
      <c r="C172" s="119"/>
      <c r="D172" s="105"/>
      <c r="E172" s="105"/>
      <c r="F172" s="105"/>
      <c r="G172" s="74"/>
      <c r="H172" s="74"/>
      <c r="I172" s="50"/>
    </row>
    <row r="173" spans="1:9" ht="15.75" x14ac:dyDescent="0.25">
      <c r="A173" s="87"/>
      <c r="B173" s="88" t="s">
        <v>24</v>
      </c>
      <c r="C173" s="120">
        <f>E173+F173+G173</f>
        <v>1973.53</v>
      </c>
      <c r="D173" s="107"/>
      <c r="E173" s="120">
        <f>E175</f>
        <v>0</v>
      </c>
      <c r="F173" s="120">
        <f>F175+F181+F185</f>
        <v>0</v>
      </c>
      <c r="G173" s="89">
        <f>G175+G181+G185</f>
        <v>1973.53</v>
      </c>
      <c r="H173" s="89">
        <f>H175+H181+H185</f>
        <v>1973.53</v>
      </c>
      <c r="I173" s="214">
        <f>I175+I181+I185</f>
        <v>0</v>
      </c>
    </row>
    <row r="174" spans="1:9" ht="16.5" thickBot="1" x14ac:dyDescent="0.3">
      <c r="A174" s="9"/>
      <c r="B174" s="75"/>
      <c r="C174" s="147"/>
      <c r="D174" s="106"/>
      <c r="E174" s="106"/>
      <c r="F174" s="106"/>
      <c r="G174" s="90"/>
      <c r="H174" s="90"/>
      <c r="I174" s="51"/>
    </row>
    <row r="175" spans="1:9" ht="16.5" thickBot="1" x14ac:dyDescent="0.3">
      <c r="A175" s="136" t="s">
        <v>25</v>
      </c>
      <c r="B175" s="124" t="s">
        <v>37</v>
      </c>
      <c r="C175" s="149">
        <f>E175+F175+G175</f>
        <v>1310</v>
      </c>
      <c r="D175" s="148"/>
      <c r="E175" s="137">
        <f>SUM(E176:E180)</f>
        <v>0</v>
      </c>
      <c r="F175" s="137">
        <f>SUM(F176:F180)</f>
        <v>0</v>
      </c>
      <c r="G175" s="137">
        <f>SUM(G176:G180)</f>
        <v>1310</v>
      </c>
      <c r="H175" s="138">
        <f>SUM(H176:H180)</f>
        <v>1310</v>
      </c>
      <c r="I175" s="128"/>
    </row>
    <row r="176" spans="1:9" ht="15.75" customHeight="1" x14ac:dyDescent="0.2">
      <c r="A176" s="183">
        <v>1</v>
      </c>
      <c r="B176" s="76" t="s">
        <v>133</v>
      </c>
      <c r="C176" s="107">
        <f>E176+F176+G176</f>
        <v>150</v>
      </c>
      <c r="D176" s="118"/>
      <c r="E176" s="118"/>
      <c r="F176" s="118"/>
      <c r="G176" s="107">
        <v>150</v>
      </c>
      <c r="H176" s="135">
        <v>150</v>
      </c>
      <c r="I176" s="94"/>
    </row>
    <row r="177" spans="1:13" ht="15" x14ac:dyDescent="0.2">
      <c r="A177" s="168">
        <v>2</v>
      </c>
      <c r="B177" s="18" t="s">
        <v>54</v>
      </c>
      <c r="C177" s="107">
        <f>E177+F177+G177</f>
        <v>670</v>
      </c>
      <c r="D177" s="107"/>
      <c r="E177" s="107"/>
      <c r="F177" s="107"/>
      <c r="G177" s="107">
        <f>H177+I177</f>
        <v>670</v>
      </c>
      <c r="H177" s="107">
        <v>670</v>
      </c>
      <c r="I177" s="18"/>
      <c r="J177" s="2"/>
      <c r="K177" s="2"/>
      <c r="L177" s="2"/>
      <c r="M177" s="2"/>
    </row>
    <row r="178" spans="1:13" ht="15" x14ac:dyDescent="0.2">
      <c r="A178" s="168">
        <v>3</v>
      </c>
      <c r="B178" s="18" t="s">
        <v>70</v>
      </c>
      <c r="C178" s="107">
        <f>E178+F178+G178</f>
        <v>420</v>
      </c>
      <c r="D178" s="107"/>
      <c r="E178" s="107"/>
      <c r="F178" s="107"/>
      <c r="G178" s="107">
        <f>H178+I178</f>
        <v>420</v>
      </c>
      <c r="H178" s="107">
        <v>420</v>
      </c>
      <c r="I178" s="173"/>
      <c r="J178" s="2"/>
      <c r="K178" s="2"/>
      <c r="L178" s="2"/>
      <c r="M178" s="2"/>
    </row>
    <row r="179" spans="1:13" ht="30" x14ac:dyDescent="0.2">
      <c r="A179" s="168">
        <v>4</v>
      </c>
      <c r="B179" s="303" t="s">
        <v>135</v>
      </c>
      <c r="C179" s="107">
        <f>E179+F179+G179</f>
        <v>70</v>
      </c>
      <c r="D179" s="107"/>
      <c r="E179" s="107"/>
      <c r="F179" s="107"/>
      <c r="G179" s="107">
        <f>H179+I179</f>
        <v>70</v>
      </c>
      <c r="H179" s="107">
        <v>70</v>
      </c>
      <c r="I179" s="173"/>
      <c r="J179" s="2"/>
      <c r="K179" s="2"/>
      <c r="L179" s="2"/>
      <c r="M179" s="2"/>
    </row>
    <row r="180" spans="1:13" ht="14.25" x14ac:dyDescent="0.2">
      <c r="A180" s="168"/>
      <c r="B180" s="172"/>
      <c r="C180" s="172"/>
      <c r="D180" s="172"/>
      <c r="E180" s="172"/>
      <c r="F180" s="172"/>
      <c r="G180" s="172"/>
      <c r="H180" s="172"/>
      <c r="I180" s="172"/>
      <c r="J180" s="2"/>
      <c r="K180" s="2"/>
      <c r="L180" s="2"/>
      <c r="M180" s="2"/>
    </row>
    <row r="181" spans="1:13" ht="16.5" thickBot="1" x14ac:dyDescent="0.3">
      <c r="A181" s="298" t="s">
        <v>26</v>
      </c>
      <c r="B181" s="25" t="s">
        <v>32</v>
      </c>
      <c r="C181" s="299">
        <f t="shared" ref="C181:C186" si="15">E181+F181+G181</f>
        <v>573.53</v>
      </c>
      <c r="D181" s="100"/>
      <c r="E181" s="300">
        <f>SUM(E182:E184)</f>
        <v>0</v>
      </c>
      <c r="F181" s="300">
        <f>SUM(F182:F184)</f>
        <v>0</v>
      </c>
      <c r="G181" s="301">
        <f>SUM(G182:G184)</f>
        <v>573.53</v>
      </c>
      <c r="H181" s="300">
        <f>SUM(H182:H184)</f>
        <v>573.53</v>
      </c>
      <c r="I181" s="302">
        <f>SUM(I182:I182)</f>
        <v>0</v>
      </c>
      <c r="J181" s="2"/>
      <c r="K181" s="2"/>
      <c r="L181" s="2"/>
      <c r="M181" s="2"/>
    </row>
    <row r="182" spans="1:13" ht="42.75" customHeight="1" x14ac:dyDescent="0.2">
      <c r="A182" s="222">
        <v>1</v>
      </c>
      <c r="B182" s="223" t="s">
        <v>134</v>
      </c>
      <c r="C182" s="118">
        <f t="shared" si="15"/>
        <v>246.53</v>
      </c>
      <c r="D182" s="105"/>
      <c r="E182" s="224"/>
      <c r="F182" s="105"/>
      <c r="G182" s="118">
        <f>H182+I182</f>
        <v>246.53</v>
      </c>
      <c r="H182" s="224">
        <v>246.53</v>
      </c>
      <c r="I182" s="50"/>
      <c r="J182" s="2"/>
      <c r="K182" s="2"/>
      <c r="L182" s="2"/>
      <c r="M182" s="2"/>
    </row>
    <row r="183" spans="1:13" ht="33.75" customHeight="1" x14ac:dyDescent="0.2">
      <c r="A183" s="68">
        <v>2</v>
      </c>
      <c r="B183" s="303" t="s">
        <v>146</v>
      </c>
      <c r="C183" s="97">
        <f t="shared" si="15"/>
        <v>20</v>
      </c>
      <c r="D183" s="97"/>
      <c r="E183" s="97"/>
      <c r="F183" s="97"/>
      <c r="G183" s="97">
        <f>H183+I183</f>
        <v>20</v>
      </c>
      <c r="H183" s="97">
        <v>20</v>
      </c>
      <c r="I183" s="45"/>
      <c r="J183" s="2"/>
      <c r="K183" s="2"/>
      <c r="L183" s="2"/>
      <c r="M183" s="2"/>
    </row>
    <row r="184" spans="1:13" ht="15.75" thickBot="1" x14ac:dyDescent="0.25">
      <c r="A184" s="64">
        <v>3</v>
      </c>
      <c r="B184" s="303" t="s">
        <v>149</v>
      </c>
      <c r="C184" s="97">
        <f t="shared" si="15"/>
        <v>307</v>
      </c>
      <c r="D184" s="97"/>
      <c r="E184" s="97"/>
      <c r="F184" s="97"/>
      <c r="G184" s="97">
        <f>H184+I184</f>
        <v>307</v>
      </c>
      <c r="H184" s="97">
        <v>307</v>
      </c>
      <c r="I184" s="97"/>
      <c r="J184" s="2"/>
      <c r="K184" s="2"/>
      <c r="L184" s="2"/>
      <c r="M184" s="2"/>
    </row>
    <row r="185" spans="1:13" ht="16.5" thickBot="1" x14ac:dyDescent="0.3">
      <c r="A185" s="134" t="s">
        <v>27</v>
      </c>
      <c r="B185" s="125" t="s">
        <v>50</v>
      </c>
      <c r="C185" s="126">
        <f t="shared" si="15"/>
        <v>90</v>
      </c>
      <c r="D185" s="127"/>
      <c r="E185" s="138">
        <f>SUM(E187:E188)</f>
        <v>0</v>
      </c>
      <c r="F185" s="127"/>
      <c r="G185" s="138">
        <f>SUM(G186:G187)</f>
        <v>90</v>
      </c>
      <c r="H185" s="138">
        <f>SUM(H186:H187)</f>
        <v>90</v>
      </c>
      <c r="I185" s="128"/>
      <c r="J185" s="2"/>
    </row>
    <row r="186" spans="1:13" ht="15.75" x14ac:dyDescent="0.25">
      <c r="A186" s="171">
        <v>1</v>
      </c>
      <c r="B186" s="19" t="s">
        <v>143</v>
      </c>
      <c r="C186" s="118">
        <f t="shared" si="15"/>
        <v>90</v>
      </c>
      <c r="D186" s="118"/>
      <c r="E186" s="95"/>
      <c r="F186" s="118"/>
      <c r="G186" s="118">
        <f>H186+I186</f>
        <v>90</v>
      </c>
      <c r="H186" s="118">
        <v>90</v>
      </c>
      <c r="I186" s="19"/>
      <c r="J186" s="2"/>
    </row>
    <row r="187" spans="1:13" ht="18" customHeight="1" x14ac:dyDescent="0.25">
      <c r="A187" s="171"/>
      <c r="B187" s="19"/>
      <c r="C187" s="139"/>
      <c r="D187" s="118"/>
      <c r="E187" s="95"/>
      <c r="F187" s="118"/>
      <c r="G187" s="118"/>
      <c r="H187" s="118"/>
      <c r="I187" s="19"/>
      <c r="J187" s="2"/>
    </row>
    <row r="188" spans="1:13" x14ac:dyDescent="0.2">
      <c r="A188" s="2"/>
      <c r="B188" s="2"/>
      <c r="C188" s="2"/>
      <c r="D188" s="4"/>
      <c r="E188" s="2"/>
      <c r="F188" s="2"/>
      <c r="G188" s="2"/>
      <c r="H188" s="2"/>
      <c r="I188" s="2"/>
      <c r="J188" s="4"/>
    </row>
    <row r="189" spans="1:13" ht="16.5" x14ac:dyDescent="0.2">
      <c r="A189" s="384" t="s">
        <v>136</v>
      </c>
      <c r="B189" s="384"/>
      <c r="C189" s="384"/>
      <c r="D189" s="384"/>
      <c r="E189" s="384"/>
      <c r="F189" s="384"/>
      <c r="G189" s="384"/>
      <c r="H189" s="384"/>
      <c r="I189" s="384"/>
      <c r="J189" s="4"/>
    </row>
    <row r="190" spans="1:13" ht="16.5" x14ac:dyDescent="0.25">
      <c r="A190" s="371" t="s">
        <v>77</v>
      </c>
      <c r="B190" s="371"/>
      <c r="C190" s="371"/>
      <c r="D190" s="371"/>
      <c r="E190" s="371"/>
      <c r="F190" s="371"/>
      <c r="G190" s="371"/>
      <c r="H190" s="371"/>
      <c r="I190" s="371"/>
      <c r="J190" s="4"/>
    </row>
    <row r="191" spans="1:13" ht="16.5" x14ac:dyDescent="0.25">
      <c r="A191" s="371" t="s">
        <v>78</v>
      </c>
      <c r="B191" s="371"/>
      <c r="C191" s="371"/>
      <c r="D191" s="371"/>
      <c r="E191" s="371"/>
      <c r="F191" s="371"/>
      <c r="G191" s="371"/>
      <c r="H191" s="371"/>
      <c r="I191" s="371"/>
      <c r="J191" s="4"/>
    </row>
    <row r="192" spans="1:13" ht="16.5" x14ac:dyDescent="0.25">
      <c r="A192" s="371"/>
      <c r="B192" s="371"/>
      <c r="C192" s="371"/>
      <c r="D192" s="371"/>
      <c r="E192" s="371"/>
      <c r="F192" s="371"/>
      <c r="G192" s="371"/>
      <c r="H192" s="371"/>
      <c r="I192" s="371"/>
      <c r="J192" s="2"/>
    </row>
    <row r="193" spans="1:13" x14ac:dyDescent="0.2">
      <c r="A193" s="3"/>
      <c r="B193" s="3" t="s">
        <v>67</v>
      </c>
      <c r="C193" s="3"/>
      <c r="D193" s="3"/>
      <c r="E193" s="2"/>
      <c r="F193" s="2"/>
      <c r="G193" s="2"/>
      <c r="H193" s="2"/>
      <c r="I193" s="2"/>
      <c r="J193" s="2"/>
    </row>
    <row r="194" spans="1:13" x14ac:dyDescent="0.2">
      <c r="A194" s="3"/>
      <c r="B194" s="3"/>
      <c r="C194" s="3"/>
      <c r="D194" s="3"/>
      <c r="E194" s="2"/>
      <c r="F194" s="2"/>
      <c r="G194" s="2"/>
      <c r="H194" s="2"/>
      <c r="I194" s="2"/>
      <c r="J194" s="2"/>
    </row>
    <row r="195" spans="1:13" x14ac:dyDescent="0.2">
      <c r="A195" s="3"/>
      <c r="B195" s="3"/>
      <c r="C195" s="3"/>
      <c r="D195" s="3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">
      <c r="A196" s="3"/>
      <c r="B196" s="3" t="s">
        <v>137</v>
      </c>
      <c r="C196" s="3"/>
      <c r="D196" s="3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">
      <c r="A197" s="3"/>
      <c r="B197" s="3"/>
      <c r="C197" s="3"/>
      <c r="D197" s="3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">
      <c r="A198" s="3"/>
      <c r="B198" s="3"/>
      <c r="C198" s="3"/>
      <c r="D198" s="3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">
      <c r="A199" s="3"/>
      <c r="B199" s="3"/>
      <c r="C199" s="3"/>
      <c r="D199" s="3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">
      <c r="A200" s="3"/>
      <c r="B200" s="3"/>
      <c r="C200" s="3"/>
      <c r="D200" s="3"/>
      <c r="E200" s="2"/>
      <c r="F200" s="4"/>
      <c r="G200" s="2"/>
      <c r="H200" s="2"/>
      <c r="I200" s="2"/>
      <c r="J200" s="2"/>
      <c r="K200" s="2"/>
      <c r="L200" s="2"/>
      <c r="M200" s="2"/>
    </row>
    <row r="201" spans="1:13" x14ac:dyDescent="0.2">
      <c r="E201" s="5"/>
      <c r="F201" s="2"/>
      <c r="G201" s="2"/>
      <c r="H201" s="2"/>
      <c r="I201" s="2"/>
      <c r="J201" s="2"/>
      <c r="K201" s="2"/>
      <c r="L201" s="2"/>
      <c r="M201" s="2"/>
    </row>
    <row r="202" spans="1:13" x14ac:dyDescent="0.2">
      <c r="E202" s="2"/>
      <c r="F202" s="5"/>
      <c r="G202" s="2"/>
      <c r="H202" s="2"/>
      <c r="I202" s="2"/>
      <c r="J202" s="2"/>
      <c r="K202" s="2"/>
      <c r="L202" s="2"/>
      <c r="M202" s="2"/>
    </row>
    <row r="203" spans="1:13" x14ac:dyDescent="0.2">
      <c r="E203" s="2"/>
      <c r="F203" s="5"/>
      <c r="G203" s="2"/>
      <c r="H203" s="2"/>
      <c r="I203" s="2"/>
      <c r="J203" s="2"/>
      <c r="K203" s="2"/>
      <c r="L203" s="2"/>
      <c r="M203" s="2"/>
    </row>
    <row r="204" spans="1:13" x14ac:dyDescent="0.2">
      <c r="E204" s="4"/>
      <c r="F204" s="4"/>
      <c r="G204" s="4"/>
      <c r="H204" s="4"/>
      <c r="I204" s="4"/>
      <c r="J204" s="2"/>
      <c r="K204" s="2"/>
      <c r="L204" s="2"/>
      <c r="M204" s="2"/>
    </row>
    <row r="205" spans="1:13" x14ac:dyDescent="0.2">
      <c r="E205" s="4"/>
      <c r="F205" s="4"/>
      <c r="G205" s="4"/>
      <c r="H205" s="4"/>
      <c r="I205" s="4"/>
      <c r="J205" s="2"/>
      <c r="K205" s="2"/>
      <c r="L205" s="2"/>
      <c r="M205" s="2"/>
    </row>
    <row r="206" spans="1:13" x14ac:dyDescent="0.2"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">
      <c r="E207" s="4"/>
      <c r="F207" s="4"/>
      <c r="G207" s="4"/>
      <c r="H207" s="4"/>
      <c r="I207" s="4"/>
      <c r="J207" s="2"/>
      <c r="K207" s="2"/>
      <c r="L207" s="2"/>
      <c r="M207" s="2"/>
    </row>
    <row r="208" spans="1:13" x14ac:dyDescent="0.2">
      <c r="E208" s="4"/>
      <c r="F208" s="4"/>
      <c r="G208" s="4"/>
      <c r="H208" s="4"/>
      <c r="I208" s="4"/>
      <c r="J208" s="2"/>
      <c r="K208" s="2"/>
      <c r="L208" s="2"/>
      <c r="M208" s="2"/>
    </row>
    <row r="209" spans="5:9" x14ac:dyDescent="0.2">
      <c r="E209" s="2"/>
      <c r="F209" s="2"/>
      <c r="G209" s="2"/>
      <c r="H209" s="2"/>
      <c r="I209" s="2"/>
    </row>
    <row r="210" spans="5:9" x14ac:dyDescent="0.2">
      <c r="E210" s="2"/>
      <c r="F210" s="2"/>
      <c r="G210" s="2"/>
      <c r="H210" s="2"/>
      <c r="I210" s="2"/>
    </row>
    <row r="211" spans="5:9" x14ac:dyDescent="0.2">
      <c r="E211" s="2"/>
      <c r="F211" s="2"/>
      <c r="G211" s="2"/>
      <c r="H211" s="2"/>
      <c r="I211" s="2"/>
    </row>
    <row r="212" spans="5:9" x14ac:dyDescent="0.2">
      <c r="E212" s="2"/>
      <c r="F212" s="2"/>
      <c r="G212" s="2"/>
      <c r="H212" s="2"/>
      <c r="I212" s="2"/>
    </row>
    <row r="213" spans="5:9" x14ac:dyDescent="0.2">
      <c r="E213" s="2"/>
      <c r="F213" s="2"/>
      <c r="G213" s="2"/>
      <c r="H213" s="2"/>
      <c r="I213" s="2"/>
    </row>
    <row r="214" spans="5:9" x14ac:dyDescent="0.2">
      <c r="E214" s="2"/>
      <c r="F214" s="2"/>
      <c r="G214" s="2"/>
      <c r="H214" s="2"/>
      <c r="I214" s="2"/>
    </row>
    <row r="215" spans="5:9" x14ac:dyDescent="0.2">
      <c r="E215" s="2"/>
      <c r="F215" s="2"/>
      <c r="G215" s="2"/>
      <c r="H215" s="2"/>
      <c r="I215" s="2"/>
    </row>
    <row r="216" spans="5:9" x14ac:dyDescent="0.2">
      <c r="E216" s="2"/>
      <c r="F216" s="2"/>
      <c r="G216" s="2"/>
      <c r="H216" s="2"/>
      <c r="I216" s="2"/>
    </row>
    <row r="217" spans="5:9" x14ac:dyDescent="0.2">
      <c r="E217" s="2"/>
      <c r="F217" s="2"/>
      <c r="G217" s="2"/>
      <c r="H217" s="2"/>
      <c r="I217" s="2"/>
    </row>
    <row r="218" spans="5:9" x14ac:dyDescent="0.2">
      <c r="E218" s="2"/>
      <c r="F218" s="2"/>
      <c r="G218" s="2"/>
      <c r="H218" s="2"/>
      <c r="I218" s="2"/>
    </row>
    <row r="219" spans="5:9" x14ac:dyDescent="0.2">
      <c r="E219" s="2"/>
      <c r="F219" s="2"/>
      <c r="G219" s="2"/>
      <c r="H219" s="2"/>
      <c r="I219" s="2"/>
    </row>
    <row r="220" spans="5:9" x14ac:dyDescent="0.2">
      <c r="E220" s="2"/>
      <c r="F220" s="2"/>
      <c r="G220" s="2"/>
      <c r="H220" s="2"/>
      <c r="I220" s="2"/>
    </row>
    <row r="221" spans="5:9" x14ac:dyDescent="0.2">
      <c r="E221" s="2"/>
      <c r="F221" s="2"/>
      <c r="G221" s="2"/>
      <c r="H221" s="2"/>
      <c r="I221" s="2"/>
    </row>
    <row r="222" spans="5:9" x14ac:dyDescent="0.2">
      <c r="E222" s="2"/>
      <c r="F222" s="2"/>
      <c r="G222" s="2"/>
      <c r="H222" s="2"/>
      <c r="I222" s="2"/>
    </row>
    <row r="223" spans="5:9" x14ac:dyDescent="0.2">
      <c r="E223" s="2"/>
      <c r="F223" s="2"/>
      <c r="G223" s="2"/>
      <c r="H223" s="2"/>
      <c r="I223" s="2"/>
    </row>
    <row r="224" spans="5:9" x14ac:dyDescent="0.2">
      <c r="E224" s="2"/>
      <c r="F224" s="2"/>
      <c r="G224" s="2"/>
      <c r="H224" s="2"/>
      <c r="I224" s="2"/>
    </row>
    <row r="225" spans="5:9" x14ac:dyDescent="0.2">
      <c r="E225" s="2"/>
      <c r="F225" s="2"/>
      <c r="G225" s="2"/>
      <c r="H225" s="2"/>
      <c r="I225" s="2"/>
    </row>
  </sheetData>
  <mergeCells count="37">
    <mergeCell ref="A189:I189"/>
    <mergeCell ref="A190:I190"/>
    <mergeCell ref="A191:I191"/>
    <mergeCell ref="A192:I192"/>
    <mergeCell ref="I22:I23"/>
    <mergeCell ref="C24:C25"/>
    <mergeCell ref="D24:D25"/>
    <mergeCell ref="E24:E25"/>
    <mergeCell ref="F24:F25"/>
    <mergeCell ref="G24:G25"/>
    <mergeCell ref="H24:H25"/>
    <mergeCell ref="I24:I25"/>
    <mergeCell ref="C22:C23"/>
    <mergeCell ref="D22:D23"/>
    <mergeCell ref="E22:E23"/>
    <mergeCell ref="F22:F23"/>
    <mergeCell ref="G22:G23"/>
    <mergeCell ref="H22:H23"/>
    <mergeCell ref="H18:H19"/>
    <mergeCell ref="I18:I19"/>
    <mergeCell ref="C20:C21"/>
    <mergeCell ref="D20:D21"/>
    <mergeCell ref="E20:E21"/>
    <mergeCell ref="F20:F21"/>
    <mergeCell ref="G20:G21"/>
    <mergeCell ref="H20:H21"/>
    <mergeCell ref="I20:I21"/>
    <mergeCell ref="C18:C19"/>
    <mergeCell ref="D18:D19"/>
    <mergeCell ref="E18:E19"/>
    <mergeCell ref="F18:F19"/>
    <mergeCell ref="G18:G19"/>
    <mergeCell ref="A4:B4"/>
    <mergeCell ref="A5:I5"/>
    <mergeCell ref="A7:I7"/>
    <mergeCell ref="D10:I10"/>
    <mergeCell ref="H11:I11"/>
  </mergeCells>
  <pageMargins left="0.23622047244094491" right="0.23622047244094491" top="0.74803149606299213" bottom="0.15748031496062992" header="0.31496062992125984" footer="0.31496062992125984"/>
  <pageSetup paperSize="256" scale="81" fitToHeight="0" orientation="landscape" r:id="rId1"/>
  <headerFooter alignWithMargins="0"/>
  <rowBreaks count="2" manualBreakCount="2">
    <brk id="38" max="9" man="1"/>
    <brk id="126" max="8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6"/>
  <sheetViews>
    <sheetView showWhiteSpace="0" zoomScale="75" zoomScaleNormal="75" zoomScaleSheetLayoutView="75" workbookViewId="0">
      <selection activeCell="B6" sqref="B6"/>
    </sheetView>
  </sheetViews>
  <sheetFormatPr defaultRowHeight="11.25" x14ac:dyDescent="0.2"/>
  <cols>
    <col min="1" max="1" width="4" style="1" customWidth="1"/>
    <col min="2" max="2" width="81.140625" style="1" customWidth="1"/>
    <col min="3" max="3" width="12.85546875" style="1" customWidth="1"/>
    <col min="4" max="4" width="10.140625" style="1" customWidth="1"/>
    <col min="5" max="5" width="13" style="1" customWidth="1"/>
    <col min="6" max="6" width="14.7109375" style="1" customWidth="1"/>
    <col min="7" max="7" width="15.140625" style="1" customWidth="1"/>
    <col min="8" max="8" width="15.42578125" style="1" customWidth="1"/>
    <col min="9" max="9" width="13.28515625" style="1" customWidth="1"/>
    <col min="10" max="16384" width="9.140625" style="1"/>
  </cols>
  <sheetData>
    <row r="1" spans="1:9" ht="12.75" x14ac:dyDescent="0.2">
      <c r="A1" s="14"/>
      <c r="B1" s="15" t="s">
        <v>40</v>
      </c>
    </row>
    <row r="2" spans="1:9" ht="12.75" x14ac:dyDescent="0.2">
      <c r="A2" s="15" t="s">
        <v>38</v>
      </c>
      <c r="B2" s="15" t="s">
        <v>39</v>
      </c>
    </row>
    <row r="3" spans="1:9" ht="12.75" x14ac:dyDescent="0.2">
      <c r="A3" s="15" t="s">
        <v>51</v>
      </c>
      <c r="B3" s="15"/>
    </row>
    <row r="4" spans="1:9" ht="21" customHeight="1" x14ac:dyDescent="0.25">
      <c r="A4" s="376" t="s">
        <v>176</v>
      </c>
      <c r="B4" s="376"/>
    </row>
    <row r="5" spans="1:9" ht="21" customHeight="1" x14ac:dyDescent="0.3">
      <c r="A5" s="378" t="s">
        <v>96</v>
      </c>
      <c r="B5" s="378"/>
      <c r="C5" s="378"/>
      <c r="D5" s="378"/>
      <c r="E5" s="378"/>
      <c r="F5" s="378"/>
      <c r="G5" s="378"/>
      <c r="H5" s="378"/>
      <c r="I5" s="378"/>
    </row>
    <row r="6" spans="1:9" ht="21" customHeight="1" x14ac:dyDescent="0.25">
      <c r="A6" s="55"/>
      <c r="B6" s="55"/>
      <c r="C6" s="156"/>
      <c r="D6" s="157"/>
      <c r="E6" s="157"/>
      <c r="F6" s="8"/>
    </row>
    <row r="7" spans="1:9" x14ac:dyDescent="0.2">
      <c r="A7" s="379"/>
      <c r="B7" s="379"/>
      <c r="C7" s="379"/>
      <c r="D7" s="379"/>
      <c r="E7" s="379"/>
      <c r="F7" s="379"/>
      <c r="G7" s="379"/>
      <c r="H7" s="379"/>
      <c r="I7" s="379"/>
    </row>
    <row r="8" spans="1:9" ht="12" thickBot="1" x14ac:dyDescent="0.25">
      <c r="A8" s="3"/>
      <c r="B8" s="3"/>
      <c r="C8" s="3"/>
      <c r="D8" s="3"/>
      <c r="E8" s="3"/>
      <c r="F8" s="3"/>
      <c r="G8" s="3"/>
      <c r="H8" s="3"/>
      <c r="I8" s="159" t="s">
        <v>33</v>
      </c>
    </row>
    <row r="9" spans="1:9" ht="15.75" x14ac:dyDescent="0.25">
      <c r="A9" s="20"/>
      <c r="B9" s="21" t="s">
        <v>0</v>
      </c>
      <c r="C9" s="22"/>
      <c r="D9" s="23"/>
      <c r="E9" s="23" t="s">
        <v>97</v>
      </c>
      <c r="F9" s="23"/>
      <c r="G9" s="23"/>
      <c r="H9" s="23"/>
      <c r="I9" s="24"/>
    </row>
    <row r="10" spans="1:9" ht="16.5" thickBot="1" x14ac:dyDescent="0.3">
      <c r="A10" s="25"/>
      <c r="B10" s="26" t="s">
        <v>41</v>
      </c>
      <c r="C10" s="27" t="s">
        <v>1</v>
      </c>
      <c r="D10" s="380" t="s">
        <v>2</v>
      </c>
      <c r="E10" s="381"/>
      <c r="F10" s="381"/>
      <c r="G10" s="381"/>
      <c r="H10" s="387"/>
      <c r="I10" s="388"/>
    </row>
    <row r="11" spans="1:9" ht="16.5" thickBot="1" x14ac:dyDescent="0.3">
      <c r="A11" s="25" t="s">
        <v>4</v>
      </c>
      <c r="B11" s="26" t="s">
        <v>5</v>
      </c>
      <c r="C11" s="27"/>
      <c r="D11" s="27" t="s">
        <v>6</v>
      </c>
      <c r="E11" s="27" t="s">
        <v>7</v>
      </c>
      <c r="F11" s="27" t="s">
        <v>8</v>
      </c>
      <c r="G11" s="316" t="s">
        <v>9</v>
      </c>
      <c r="H11" s="385" t="s">
        <v>30</v>
      </c>
      <c r="I11" s="386"/>
    </row>
    <row r="12" spans="1:9" ht="15.75" x14ac:dyDescent="0.25">
      <c r="A12" s="25" t="s">
        <v>10</v>
      </c>
      <c r="B12" s="26" t="s">
        <v>42</v>
      </c>
      <c r="C12" s="32"/>
      <c r="D12" s="27" t="s">
        <v>11</v>
      </c>
      <c r="E12" s="27" t="s">
        <v>12</v>
      </c>
      <c r="F12" s="27" t="s">
        <v>13</v>
      </c>
      <c r="G12" s="27" t="s">
        <v>14</v>
      </c>
      <c r="H12" s="27" t="s">
        <v>15</v>
      </c>
      <c r="I12" s="33" t="s">
        <v>89</v>
      </c>
    </row>
    <row r="13" spans="1:9" ht="15.75" x14ac:dyDescent="0.25">
      <c r="A13" s="25"/>
      <c r="B13" s="26" t="s">
        <v>16</v>
      </c>
      <c r="C13" s="32"/>
      <c r="D13" s="32"/>
      <c r="E13" s="27" t="s">
        <v>43</v>
      </c>
      <c r="F13" s="27"/>
      <c r="G13" s="27" t="s">
        <v>18</v>
      </c>
      <c r="H13" s="27" t="s">
        <v>19</v>
      </c>
      <c r="I13" s="33" t="s">
        <v>90</v>
      </c>
    </row>
    <row r="14" spans="1:9" ht="15.75" x14ac:dyDescent="0.25">
      <c r="A14" s="25"/>
      <c r="B14" s="26"/>
      <c r="C14" s="32"/>
      <c r="D14" s="32"/>
      <c r="E14" s="27" t="s">
        <v>44</v>
      </c>
      <c r="F14" s="27"/>
      <c r="G14" s="32"/>
      <c r="H14" s="27" t="s">
        <v>21</v>
      </c>
      <c r="I14" s="33"/>
    </row>
    <row r="15" spans="1:9" ht="15.75" x14ac:dyDescent="0.25">
      <c r="A15" s="25"/>
      <c r="B15" s="27"/>
      <c r="C15" s="32"/>
      <c r="D15" s="32"/>
      <c r="E15" s="32"/>
      <c r="F15" s="27" t="s">
        <v>111</v>
      </c>
      <c r="G15" s="32"/>
      <c r="H15" s="32"/>
      <c r="I15" s="33"/>
    </row>
    <row r="16" spans="1:9" ht="15.75" x14ac:dyDescent="0.25">
      <c r="A16" s="25"/>
      <c r="B16" s="27"/>
      <c r="C16" s="32"/>
      <c r="D16" s="32"/>
      <c r="E16" s="32"/>
      <c r="F16" s="27">
        <v>2012</v>
      </c>
      <c r="G16" s="32"/>
      <c r="H16" s="27" t="s">
        <v>92</v>
      </c>
      <c r="I16" s="33" t="s">
        <v>91</v>
      </c>
    </row>
    <row r="17" spans="1:12" s="362" customFormat="1" ht="15.75" x14ac:dyDescent="0.25">
      <c r="A17" s="150"/>
      <c r="B17" s="151">
        <v>1</v>
      </c>
      <c r="C17" s="151">
        <v>2</v>
      </c>
      <c r="D17" s="151">
        <v>3</v>
      </c>
      <c r="E17" s="151">
        <v>5</v>
      </c>
      <c r="F17" s="151">
        <v>6</v>
      </c>
      <c r="G17" s="151">
        <v>7</v>
      </c>
      <c r="H17" s="151">
        <v>8</v>
      </c>
      <c r="I17" s="364">
        <v>9</v>
      </c>
      <c r="L17" s="210"/>
    </row>
    <row r="18" spans="1:12" ht="15.75" x14ac:dyDescent="0.25">
      <c r="A18" s="42"/>
      <c r="B18" s="153" t="s">
        <v>23</v>
      </c>
      <c r="C18" s="372">
        <f>C20+C22+C24</f>
        <v>19192.280000000002</v>
      </c>
      <c r="D18" s="374">
        <f t="shared" ref="D18:H18" si="0">D20+D22+D24</f>
        <v>564</v>
      </c>
      <c r="E18" s="374">
        <f t="shared" si="0"/>
        <v>1585</v>
      </c>
      <c r="F18" s="374">
        <f t="shared" si="0"/>
        <v>1189.4000000000001</v>
      </c>
      <c r="G18" s="374">
        <f t="shared" si="0"/>
        <v>15853.880000000001</v>
      </c>
      <c r="H18" s="374">
        <f t="shared" si="0"/>
        <v>9829.85</v>
      </c>
      <c r="I18" s="374">
        <f>I20+I22+I24</f>
        <v>6024.03</v>
      </c>
    </row>
    <row r="19" spans="1:12" ht="11.25" customHeight="1" x14ac:dyDescent="0.25">
      <c r="A19" s="19"/>
      <c r="B19" s="36" t="s">
        <v>24</v>
      </c>
      <c r="C19" s="373"/>
      <c r="D19" s="375"/>
      <c r="E19" s="375"/>
      <c r="F19" s="375"/>
      <c r="G19" s="375"/>
      <c r="H19" s="375"/>
      <c r="I19" s="375"/>
    </row>
    <row r="20" spans="1:12" ht="15.75" x14ac:dyDescent="0.25">
      <c r="A20" s="25" t="s">
        <v>25</v>
      </c>
      <c r="B20" s="37" t="s">
        <v>34</v>
      </c>
      <c r="C20" s="372">
        <f>D20+E20+F20+G20</f>
        <v>13976.7</v>
      </c>
      <c r="D20" s="374">
        <f t="shared" ref="D20:I20" si="1">D42+D72+D95+D116+D130+D176</f>
        <v>365.78</v>
      </c>
      <c r="E20" s="374">
        <f t="shared" si="1"/>
        <v>1585</v>
      </c>
      <c r="F20" s="374">
        <f>F42+F72+F95+F116+F130+F176</f>
        <v>1189.4000000000001</v>
      </c>
      <c r="G20" s="374">
        <f>G42+G72+G95+G116+G130+G176</f>
        <v>10836.52</v>
      </c>
      <c r="H20" s="374">
        <f t="shared" si="1"/>
        <v>5106.1900000000005</v>
      </c>
      <c r="I20" s="374">
        <f t="shared" si="1"/>
        <v>5730.33</v>
      </c>
    </row>
    <row r="21" spans="1:12" ht="11.25" customHeight="1" x14ac:dyDescent="0.25">
      <c r="A21" s="38"/>
      <c r="B21" s="19"/>
      <c r="C21" s="373"/>
      <c r="D21" s="375"/>
      <c r="E21" s="375"/>
      <c r="F21" s="375"/>
      <c r="G21" s="375"/>
      <c r="H21" s="375"/>
      <c r="I21" s="375"/>
    </row>
    <row r="22" spans="1:12" ht="15.75" x14ac:dyDescent="0.25">
      <c r="A22" s="39" t="s">
        <v>26</v>
      </c>
      <c r="B22" s="40" t="s">
        <v>32</v>
      </c>
      <c r="C22" s="372">
        <f>D22+E22+F22+G22</f>
        <v>2469.3599999999997</v>
      </c>
      <c r="D22" s="372">
        <f t="shared" ref="D22:I22" si="2">D50+D74++D103+D118+D149+D182</f>
        <v>0</v>
      </c>
      <c r="E22" s="372">
        <f t="shared" si="2"/>
        <v>0</v>
      </c>
      <c r="F22" s="372">
        <f t="shared" si="2"/>
        <v>0</v>
      </c>
      <c r="G22" s="372">
        <f t="shared" si="2"/>
        <v>2469.3599999999997</v>
      </c>
      <c r="H22" s="372">
        <f t="shared" si="2"/>
        <v>2425.66</v>
      </c>
      <c r="I22" s="372">
        <f t="shared" si="2"/>
        <v>43.7</v>
      </c>
    </row>
    <row r="23" spans="1:12" ht="15.75" x14ac:dyDescent="0.25">
      <c r="A23" s="38"/>
      <c r="B23" s="19"/>
      <c r="C23" s="373"/>
      <c r="D23" s="373"/>
      <c r="E23" s="373"/>
      <c r="F23" s="373"/>
      <c r="G23" s="373"/>
      <c r="H23" s="373"/>
      <c r="I23" s="373"/>
    </row>
    <row r="24" spans="1:12" ht="18.75" customHeight="1" x14ac:dyDescent="0.25">
      <c r="A24" s="25" t="s">
        <v>27</v>
      </c>
      <c r="B24" s="37" t="s">
        <v>47</v>
      </c>
      <c r="C24" s="372">
        <f>D24+E24+F24+G24</f>
        <v>2746.22</v>
      </c>
      <c r="D24" s="372">
        <f t="shared" ref="D24:I24" si="3">D33+D59+D77+D107+D121+D156+D186</f>
        <v>198.22</v>
      </c>
      <c r="E24" s="372">
        <f t="shared" si="3"/>
        <v>0</v>
      </c>
      <c r="F24" s="372">
        <f t="shared" si="3"/>
        <v>0</v>
      </c>
      <c r="G24" s="372">
        <f t="shared" si="3"/>
        <v>2548</v>
      </c>
      <c r="H24" s="372">
        <f t="shared" si="3"/>
        <v>2298</v>
      </c>
      <c r="I24" s="372">
        <f t="shared" si="3"/>
        <v>250</v>
      </c>
    </row>
    <row r="25" spans="1:12" ht="12" customHeight="1" x14ac:dyDescent="0.25">
      <c r="A25" s="35"/>
      <c r="B25" s="17"/>
      <c r="C25" s="373"/>
      <c r="D25" s="373"/>
      <c r="E25" s="373"/>
      <c r="F25" s="373"/>
      <c r="G25" s="373"/>
      <c r="H25" s="373"/>
      <c r="I25" s="373"/>
    </row>
    <row r="26" spans="1:12" ht="15.75" x14ac:dyDescent="0.25">
      <c r="A26" s="41"/>
      <c r="B26" s="40" t="s">
        <v>46</v>
      </c>
      <c r="C26" s="96"/>
      <c r="D26" s="97"/>
      <c r="E26" s="97"/>
      <c r="F26" s="98"/>
      <c r="G26" s="97"/>
      <c r="H26" s="98"/>
      <c r="I26" s="43"/>
    </row>
    <row r="27" spans="1:12" ht="15.75" x14ac:dyDescent="0.25">
      <c r="A27" s="34"/>
      <c r="B27" s="37" t="s">
        <v>45</v>
      </c>
      <c r="C27" s="99"/>
      <c r="D27" s="100"/>
      <c r="E27" s="100"/>
      <c r="F27" s="101"/>
      <c r="G27" s="100"/>
      <c r="H27" s="101"/>
      <c r="I27" s="45"/>
    </row>
    <row r="28" spans="1:12" ht="16.5" thickBot="1" x14ac:dyDescent="0.3">
      <c r="A28" s="46"/>
      <c r="B28" s="47" t="s">
        <v>28</v>
      </c>
      <c r="C28" s="102"/>
      <c r="D28" s="103"/>
      <c r="E28" s="103"/>
      <c r="F28" s="104"/>
      <c r="G28" s="103"/>
      <c r="H28" s="104"/>
      <c r="I28" s="48"/>
    </row>
    <row r="29" spans="1:12" ht="15.75" x14ac:dyDescent="0.25">
      <c r="A29" s="44"/>
      <c r="B29" s="49"/>
      <c r="C29" s="101"/>
      <c r="D29" s="101"/>
      <c r="E29" s="101"/>
      <c r="F29" s="101"/>
      <c r="G29" s="101"/>
      <c r="H29" s="101"/>
      <c r="I29" s="44"/>
    </row>
    <row r="30" spans="1:12" ht="24" customHeight="1" thickBot="1" x14ac:dyDescent="0.3">
      <c r="A30" s="44"/>
      <c r="B30" s="154" t="s">
        <v>112</v>
      </c>
      <c r="C30" s="101"/>
      <c r="D30" s="101"/>
      <c r="E30" s="101"/>
      <c r="F30" s="101"/>
      <c r="G30" s="101"/>
      <c r="H30" s="101"/>
      <c r="I30" s="44"/>
    </row>
    <row r="31" spans="1:12" ht="15.75" x14ac:dyDescent="0.25">
      <c r="A31" s="257"/>
      <c r="B31" s="73" t="s">
        <v>29</v>
      </c>
      <c r="C31" s="74">
        <f>E31+F31+G31</f>
        <v>983</v>
      </c>
      <c r="D31" s="105"/>
      <c r="E31" s="74">
        <f>E33</f>
        <v>0</v>
      </c>
      <c r="F31" s="74">
        <f>F33</f>
        <v>0</v>
      </c>
      <c r="G31" s="74">
        <f>G33</f>
        <v>983</v>
      </c>
      <c r="H31" s="74">
        <f>H33</f>
        <v>733</v>
      </c>
      <c r="I31" s="258">
        <f>I33</f>
        <v>250</v>
      </c>
    </row>
    <row r="32" spans="1:12" ht="16.5" thickBot="1" x14ac:dyDescent="0.3">
      <c r="A32" s="259"/>
      <c r="B32" s="75" t="s">
        <v>24</v>
      </c>
      <c r="C32" s="106"/>
      <c r="D32" s="106"/>
      <c r="E32" s="106"/>
      <c r="F32" s="106"/>
      <c r="G32" s="106"/>
      <c r="H32" s="106"/>
      <c r="I32" s="51"/>
    </row>
    <row r="33" spans="1:10" ht="18.75" customHeight="1" thickBot="1" x14ac:dyDescent="0.3">
      <c r="A33" s="130" t="s">
        <v>27</v>
      </c>
      <c r="B33" s="125" t="s">
        <v>113</v>
      </c>
      <c r="C33" s="126">
        <f>E33+F33+G33</f>
        <v>983</v>
      </c>
      <c r="D33" s="127"/>
      <c r="E33" s="126">
        <f>SUM(E34:E37)</f>
        <v>0</v>
      </c>
      <c r="F33" s="145">
        <f>SUM(F34:F37)</f>
        <v>0</v>
      </c>
      <c r="G33" s="145">
        <f>SUM(G34:G38)</f>
        <v>983</v>
      </c>
      <c r="H33" s="145">
        <f>SUM(H34:H38)</f>
        <v>733</v>
      </c>
      <c r="I33" s="347">
        <f>SUM(I34:I37)</f>
        <v>250</v>
      </c>
    </row>
    <row r="34" spans="1:10" ht="33" customHeight="1" x14ac:dyDescent="0.2">
      <c r="A34" s="260">
        <v>1</v>
      </c>
      <c r="B34" s="261" t="s">
        <v>114</v>
      </c>
      <c r="C34" s="118">
        <f t="shared" ref="C34:C38" si="4">E34+F34+G34</f>
        <v>90</v>
      </c>
      <c r="D34" s="118"/>
      <c r="E34" s="118"/>
      <c r="F34" s="118"/>
      <c r="G34" s="97">
        <f t="shared" ref="G34:G35" si="5">H34+I34</f>
        <v>90</v>
      </c>
      <c r="H34" s="118">
        <v>90</v>
      </c>
      <c r="I34" s="94"/>
    </row>
    <row r="35" spans="1:10" ht="30" customHeight="1" x14ac:dyDescent="0.2">
      <c r="A35" s="225">
        <v>2</v>
      </c>
      <c r="B35" s="262" t="s">
        <v>165</v>
      </c>
      <c r="C35" s="107">
        <f t="shared" si="4"/>
        <v>600</v>
      </c>
      <c r="D35" s="107"/>
      <c r="E35" s="107"/>
      <c r="F35" s="107"/>
      <c r="G35" s="97">
        <f t="shared" si="5"/>
        <v>600</v>
      </c>
      <c r="H35" s="107">
        <v>600</v>
      </c>
      <c r="I35" s="52"/>
    </row>
    <row r="36" spans="1:10" ht="15.75" customHeight="1" x14ac:dyDescent="0.2">
      <c r="A36" s="76">
        <v>3</v>
      </c>
      <c r="B36" s="263" t="s">
        <v>115</v>
      </c>
      <c r="C36" s="264">
        <f t="shared" si="4"/>
        <v>250</v>
      </c>
      <c r="D36" s="264"/>
      <c r="E36" s="264"/>
      <c r="F36" s="264"/>
      <c r="G36" s="264">
        <f>H36+I36</f>
        <v>250</v>
      </c>
      <c r="H36" s="264">
        <v>0</v>
      </c>
      <c r="I36" s="348">
        <v>250</v>
      </c>
    </row>
    <row r="37" spans="1:10" ht="16.5" customHeight="1" x14ac:dyDescent="0.2">
      <c r="A37" s="41">
        <v>4</v>
      </c>
      <c r="B37" s="18" t="s">
        <v>138</v>
      </c>
      <c r="C37" s="97">
        <f t="shared" si="4"/>
        <v>3</v>
      </c>
      <c r="D37" s="97"/>
      <c r="E37" s="97"/>
      <c r="F37" s="97"/>
      <c r="G37" s="97">
        <f>H37+I37</f>
        <v>3</v>
      </c>
      <c r="H37" s="97">
        <v>3</v>
      </c>
      <c r="I37" s="349"/>
    </row>
    <row r="38" spans="1:10" ht="16.5" customHeight="1" thickBot="1" x14ac:dyDescent="0.25">
      <c r="A38" s="77">
        <v>5</v>
      </c>
      <c r="B38" s="16" t="s">
        <v>172</v>
      </c>
      <c r="C38" s="106">
        <f t="shared" si="4"/>
        <v>40</v>
      </c>
      <c r="D38" s="106"/>
      <c r="E38" s="106"/>
      <c r="F38" s="106"/>
      <c r="G38" s="106">
        <f>H38+I38</f>
        <v>40</v>
      </c>
      <c r="H38" s="106">
        <v>40</v>
      </c>
      <c r="I38" s="229"/>
    </row>
    <row r="39" spans="1:10" ht="16.5" thickBot="1" x14ac:dyDescent="0.3">
      <c r="A39" s="12"/>
      <c r="B39" s="155" t="s">
        <v>48</v>
      </c>
      <c r="C39" s="115"/>
      <c r="D39" s="115"/>
      <c r="E39" s="115"/>
      <c r="F39" s="115"/>
      <c r="G39" s="115"/>
      <c r="H39" s="115"/>
      <c r="I39" s="65"/>
      <c r="J39" s="3"/>
    </row>
    <row r="40" spans="1:10" ht="15.75" x14ac:dyDescent="0.25">
      <c r="A40" s="62"/>
      <c r="B40" s="265" t="s">
        <v>29</v>
      </c>
      <c r="C40" s="79">
        <f>E40+F40+G40+D40</f>
        <v>9044.08</v>
      </c>
      <c r="D40" s="74">
        <f>D42+D50+D59</f>
        <v>10</v>
      </c>
      <c r="E40" s="79">
        <f>E42+E43</f>
        <v>1585</v>
      </c>
      <c r="F40" s="79">
        <f>F42+F50+F59</f>
        <v>565.4</v>
      </c>
      <c r="G40" s="79">
        <f>G42+G50+G59</f>
        <v>6883.68</v>
      </c>
      <c r="H40" s="79">
        <f>H42+H50+H59</f>
        <v>1153.3499999999999</v>
      </c>
      <c r="I40" s="79">
        <f>I42+I50+I59</f>
        <v>5730.33</v>
      </c>
      <c r="J40" s="266"/>
    </row>
    <row r="41" spans="1:10" ht="16.5" thickBot="1" x14ac:dyDescent="0.3">
      <c r="A41" s="85"/>
      <c r="B41" s="91" t="s">
        <v>24</v>
      </c>
      <c r="C41" s="110"/>
      <c r="D41" s="111"/>
      <c r="E41" s="112"/>
      <c r="F41" s="113"/>
      <c r="G41" s="114"/>
      <c r="H41" s="110"/>
      <c r="I41" s="70"/>
    </row>
    <row r="42" spans="1:10" ht="16.5" thickBot="1" x14ac:dyDescent="0.3">
      <c r="A42" s="143" t="s">
        <v>25</v>
      </c>
      <c r="B42" s="144" t="s">
        <v>34</v>
      </c>
      <c r="C42" s="132">
        <f>E42+F42+G42</f>
        <v>8266.73</v>
      </c>
      <c r="D42" s="140"/>
      <c r="E42" s="132">
        <f>SUM(E43:E49)</f>
        <v>1585</v>
      </c>
      <c r="F42" s="132">
        <f>SUM(F43:F49)</f>
        <v>565.4</v>
      </c>
      <c r="G42" s="132">
        <f>SUM(G43:G49)</f>
        <v>6116.33</v>
      </c>
      <c r="H42" s="132">
        <f>SUM(H43:H49)</f>
        <v>386</v>
      </c>
      <c r="I42" s="267">
        <f>SUM(I43:I49)</f>
        <v>5730.33</v>
      </c>
    </row>
    <row r="43" spans="1:10" ht="15" x14ac:dyDescent="0.2">
      <c r="A43" s="178">
        <v>1</v>
      </c>
      <c r="B43" s="268" t="s">
        <v>55</v>
      </c>
      <c r="C43" s="107">
        <f t="shared" ref="C43:C48" si="6">E43+F43+G43</f>
        <v>19</v>
      </c>
      <c r="D43" s="139"/>
      <c r="E43" s="139"/>
      <c r="F43" s="139"/>
      <c r="G43" s="107">
        <f t="shared" ref="G43:G48" si="7">H43+I43</f>
        <v>19</v>
      </c>
      <c r="H43" s="240">
        <v>19</v>
      </c>
      <c r="I43" s="60"/>
    </row>
    <row r="44" spans="1:10" ht="15" x14ac:dyDescent="0.2">
      <c r="A44" s="179">
        <v>2</v>
      </c>
      <c r="B44" s="62" t="s">
        <v>154</v>
      </c>
      <c r="C44" s="107">
        <f t="shared" si="6"/>
        <v>18</v>
      </c>
      <c r="D44" s="92"/>
      <c r="E44" s="92"/>
      <c r="F44" s="92"/>
      <c r="G44" s="107">
        <f t="shared" si="7"/>
        <v>18</v>
      </c>
      <c r="H44" s="93">
        <v>18</v>
      </c>
      <c r="I44" s="63"/>
    </row>
    <row r="45" spans="1:10" ht="15" x14ac:dyDescent="0.2">
      <c r="A45" s="328">
        <v>3</v>
      </c>
      <c r="B45" s="329" t="s">
        <v>116</v>
      </c>
      <c r="C45" s="330">
        <f>E45+F45+G45</f>
        <v>6555.73</v>
      </c>
      <c r="D45" s="330"/>
      <c r="E45" s="330">
        <v>711</v>
      </c>
      <c r="F45" s="330">
        <v>288.39999999999998</v>
      </c>
      <c r="G45" s="330">
        <f t="shared" si="7"/>
        <v>5556.33</v>
      </c>
      <c r="H45" s="331">
        <v>0</v>
      </c>
      <c r="I45" s="332">
        <v>5556.33</v>
      </c>
    </row>
    <row r="46" spans="1:10" ht="15" x14ac:dyDescent="0.2">
      <c r="A46" s="333">
        <v>4</v>
      </c>
      <c r="B46" s="329" t="s">
        <v>117</v>
      </c>
      <c r="C46" s="330">
        <f>E46+F46+G46</f>
        <v>1325</v>
      </c>
      <c r="D46" s="330"/>
      <c r="E46" s="330">
        <v>874</v>
      </c>
      <c r="F46" s="330">
        <v>277</v>
      </c>
      <c r="G46" s="330">
        <f t="shared" si="7"/>
        <v>174</v>
      </c>
      <c r="H46" s="330">
        <v>0</v>
      </c>
      <c r="I46" s="332">
        <v>174</v>
      </c>
    </row>
    <row r="47" spans="1:10" ht="15" x14ac:dyDescent="0.2">
      <c r="A47" s="226">
        <v>5</v>
      </c>
      <c r="B47" s="18" t="s">
        <v>118</v>
      </c>
      <c r="C47" s="107">
        <f t="shared" si="6"/>
        <v>271</v>
      </c>
      <c r="D47" s="92"/>
      <c r="E47" s="92"/>
      <c r="F47" s="92"/>
      <c r="G47" s="107">
        <f t="shared" si="7"/>
        <v>271</v>
      </c>
      <c r="H47" s="107">
        <v>271</v>
      </c>
      <c r="I47" s="237"/>
    </row>
    <row r="48" spans="1:10" ht="15" x14ac:dyDescent="0.2">
      <c r="A48" s="76">
        <v>6</v>
      </c>
      <c r="B48" s="62" t="s">
        <v>153</v>
      </c>
      <c r="C48" s="107">
        <f t="shared" si="6"/>
        <v>78</v>
      </c>
      <c r="D48" s="107"/>
      <c r="E48" s="107"/>
      <c r="F48" s="107"/>
      <c r="G48" s="107">
        <f t="shared" si="7"/>
        <v>78</v>
      </c>
      <c r="H48" s="107">
        <v>78</v>
      </c>
      <c r="I48" s="227"/>
    </row>
    <row r="49" spans="1:9" ht="15.75" thickBot="1" x14ac:dyDescent="0.25">
      <c r="A49" s="77"/>
      <c r="B49" s="42"/>
      <c r="C49" s="113"/>
      <c r="D49" s="106"/>
      <c r="E49" s="106"/>
      <c r="F49" s="106"/>
      <c r="G49" s="113"/>
      <c r="H49" s="106"/>
      <c r="I49" s="229"/>
    </row>
    <row r="50" spans="1:9" ht="16.5" thickBot="1" x14ac:dyDescent="0.3">
      <c r="A50" s="203" t="s">
        <v>26</v>
      </c>
      <c r="B50" s="130" t="s">
        <v>32</v>
      </c>
      <c r="C50" s="132">
        <f>E50+F50+G50</f>
        <v>447.35</v>
      </c>
      <c r="D50" s="273"/>
      <c r="E50" s="160">
        <f>SUM(E51:E58)</f>
        <v>0</v>
      </c>
      <c r="F50" s="132">
        <f>SUM(F51:F61)</f>
        <v>0</v>
      </c>
      <c r="G50" s="132">
        <f>SUM(G51:G58)</f>
        <v>447.35</v>
      </c>
      <c r="H50" s="132">
        <f>SUM(H51:H58)</f>
        <v>447.35</v>
      </c>
      <c r="I50" s="48"/>
    </row>
    <row r="51" spans="1:9" ht="16.5" customHeight="1" x14ac:dyDescent="0.2">
      <c r="A51" s="181">
        <v>1</v>
      </c>
      <c r="B51" s="19" t="s">
        <v>139</v>
      </c>
      <c r="C51" s="107">
        <f>E51+F51+G51</f>
        <v>80</v>
      </c>
      <c r="D51" s="118"/>
      <c r="E51" s="118"/>
      <c r="F51" s="118"/>
      <c r="G51" s="107">
        <f>H51+I51</f>
        <v>80</v>
      </c>
      <c r="H51" s="129">
        <v>80</v>
      </c>
      <c r="I51" s="94"/>
    </row>
    <row r="52" spans="1:9" ht="16.5" customHeight="1" x14ac:dyDescent="0.2">
      <c r="A52" s="182">
        <v>2</v>
      </c>
      <c r="B52" s="18" t="s">
        <v>156</v>
      </c>
      <c r="C52" s="107">
        <f t="shared" ref="C52:C57" si="8">E52+F52+G52</f>
        <v>80</v>
      </c>
      <c r="D52" s="107"/>
      <c r="E52" s="107"/>
      <c r="F52" s="107"/>
      <c r="G52" s="107">
        <f t="shared" ref="G52:G57" si="9">H52+I52</f>
        <v>80</v>
      </c>
      <c r="H52" s="107">
        <v>80</v>
      </c>
      <c r="I52" s="18"/>
    </row>
    <row r="53" spans="1:9" ht="16.5" customHeight="1" x14ac:dyDescent="0.2">
      <c r="A53" s="182">
        <v>3</v>
      </c>
      <c r="B53" s="18" t="s">
        <v>157</v>
      </c>
      <c r="C53" s="107">
        <f t="shared" si="8"/>
        <v>75</v>
      </c>
      <c r="D53" s="107"/>
      <c r="E53" s="107"/>
      <c r="F53" s="107"/>
      <c r="G53" s="107">
        <f t="shared" si="9"/>
        <v>75</v>
      </c>
      <c r="H53" s="107">
        <v>75</v>
      </c>
      <c r="I53" s="18"/>
    </row>
    <row r="54" spans="1:9" ht="16.5" customHeight="1" x14ac:dyDescent="0.2">
      <c r="A54" s="182">
        <v>4</v>
      </c>
      <c r="B54" s="18" t="s">
        <v>160</v>
      </c>
      <c r="C54" s="107">
        <f t="shared" si="8"/>
        <v>191.35</v>
      </c>
      <c r="D54" s="107"/>
      <c r="E54" s="107"/>
      <c r="F54" s="107"/>
      <c r="G54" s="107">
        <f t="shared" si="9"/>
        <v>191.35</v>
      </c>
      <c r="H54" s="107">
        <v>191.35</v>
      </c>
      <c r="I54" s="18"/>
    </row>
    <row r="55" spans="1:9" ht="16.5" customHeight="1" x14ac:dyDescent="0.2">
      <c r="A55" s="182">
        <v>5</v>
      </c>
      <c r="B55" s="18" t="s">
        <v>161</v>
      </c>
      <c r="C55" s="107">
        <f t="shared" si="8"/>
        <v>7</v>
      </c>
      <c r="D55" s="107"/>
      <c r="E55" s="107"/>
      <c r="F55" s="107"/>
      <c r="G55" s="107">
        <f t="shared" si="9"/>
        <v>7</v>
      </c>
      <c r="H55" s="107">
        <v>7</v>
      </c>
      <c r="I55" s="18"/>
    </row>
    <row r="56" spans="1:9" ht="16.5" customHeight="1" x14ac:dyDescent="0.2">
      <c r="A56" s="182">
        <v>6</v>
      </c>
      <c r="B56" s="18" t="s">
        <v>162</v>
      </c>
      <c r="C56" s="107">
        <f t="shared" si="8"/>
        <v>7</v>
      </c>
      <c r="D56" s="107"/>
      <c r="E56" s="107"/>
      <c r="F56" s="107"/>
      <c r="G56" s="107">
        <f t="shared" si="9"/>
        <v>7</v>
      </c>
      <c r="H56" s="107">
        <v>7</v>
      </c>
      <c r="I56" s="18"/>
    </row>
    <row r="57" spans="1:9" ht="16.5" customHeight="1" x14ac:dyDescent="0.2">
      <c r="A57" s="182">
        <v>7</v>
      </c>
      <c r="B57" s="18" t="s">
        <v>163</v>
      </c>
      <c r="C57" s="107">
        <f t="shared" si="8"/>
        <v>7</v>
      </c>
      <c r="D57" s="107"/>
      <c r="E57" s="107"/>
      <c r="F57" s="107"/>
      <c r="G57" s="107">
        <f t="shared" si="9"/>
        <v>7</v>
      </c>
      <c r="H57" s="107">
        <v>7</v>
      </c>
      <c r="I57" s="18"/>
    </row>
    <row r="58" spans="1:9" ht="16.5" thickBot="1" x14ac:dyDescent="0.3">
      <c r="A58" s="327"/>
      <c r="B58" s="184"/>
      <c r="C58" s="323"/>
      <c r="D58" s="186"/>
      <c r="E58" s="187"/>
      <c r="F58" s="187"/>
      <c r="G58" s="324"/>
      <c r="H58" s="324"/>
      <c r="I58" s="325"/>
    </row>
    <row r="59" spans="1:9" ht="16.5" thickBot="1" x14ac:dyDescent="0.3">
      <c r="A59" s="142" t="s">
        <v>27</v>
      </c>
      <c r="B59" s="190" t="s">
        <v>50</v>
      </c>
      <c r="C59" s="163">
        <f>E59+F59+G59+D59</f>
        <v>330</v>
      </c>
      <c r="D59" s="126">
        <f>SUM(D60:D62)</f>
        <v>10</v>
      </c>
      <c r="E59" s="132">
        <f>SUM(E60:E62)</f>
        <v>0</v>
      </c>
      <c r="F59" s="132">
        <f>SUM(F60:F62)</f>
        <v>0</v>
      </c>
      <c r="G59" s="126">
        <f>SUM(G60:G62)</f>
        <v>320</v>
      </c>
      <c r="H59" s="126">
        <f>SUM(H60:H62)</f>
        <v>320</v>
      </c>
      <c r="I59" s="128"/>
    </row>
    <row r="60" spans="1:9" ht="15.75" x14ac:dyDescent="0.25">
      <c r="A60" s="171">
        <v>1</v>
      </c>
      <c r="B60" s="168" t="s">
        <v>69</v>
      </c>
      <c r="C60" s="139">
        <f>D60+E60+F60+G60</f>
        <v>320</v>
      </c>
      <c r="D60" s="107"/>
      <c r="E60" s="107"/>
      <c r="F60" s="107"/>
      <c r="G60" s="107">
        <f>H60+I60</f>
        <v>320</v>
      </c>
      <c r="H60" s="107">
        <v>320</v>
      </c>
      <c r="I60" s="17"/>
    </row>
    <row r="61" spans="1:9" ht="15.75" x14ac:dyDescent="0.25">
      <c r="A61" s="182">
        <v>2</v>
      </c>
      <c r="B61" s="274" t="s">
        <v>144</v>
      </c>
      <c r="C61" s="139">
        <f>D61+E61+F61+G61</f>
        <v>6</v>
      </c>
      <c r="D61" s="92">
        <v>6</v>
      </c>
      <c r="E61" s="172"/>
      <c r="F61" s="172"/>
      <c r="G61" s="61"/>
      <c r="H61" s="61"/>
      <c r="I61" s="54"/>
    </row>
    <row r="62" spans="1:9" ht="15.75" x14ac:dyDescent="0.25">
      <c r="A62" s="62">
        <v>3</v>
      </c>
      <c r="B62" s="274" t="s">
        <v>145</v>
      </c>
      <c r="C62" s="139">
        <f>D62+E62+F62+G62</f>
        <v>4</v>
      </c>
      <c r="D62" s="107">
        <v>4</v>
      </c>
      <c r="E62" s="107"/>
      <c r="F62" s="107"/>
      <c r="G62" s="107"/>
      <c r="H62" s="107"/>
      <c r="I62" s="54"/>
    </row>
    <row r="63" spans="1:9" ht="15" x14ac:dyDescent="0.2">
      <c r="A63" s="12"/>
      <c r="B63" s="44"/>
      <c r="C63" s="101"/>
      <c r="D63" s="101"/>
      <c r="E63" s="101"/>
      <c r="F63" s="101"/>
      <c r="G63" s="101"/>
      <c r="H63" s="101"/>
      <c r="I63" s="44"/>
    </row>
    <row r="64" spans="1:9" ht="15" x14ac:dyDescent="0.2">
      <c r="A64" s="12"/>
      <c r="B64" s="44"/>
      <c r="C64" s="101"/>
      <c r="D64" s="101"/>
      <c r="E64" s="101"/>
      <c r="F64" s="101"/>
      <c r="G64" s="101"/>
      <c r="H64" s="101"/>
      <c r="I64" s="44"/>
    </row>
    <row r="65" spans="1:9" ht="15" x14ac:dyDescent="0.2">
      <c r="A65" s="12"/>
      <c r="B65" s="44"/>
      <c r="C65" s="101"/>
      <c r="D65" s="101"/>
      <c r="E65" s="101"/>
      <c r="F65" s="101"/>
      <c r="G65" s="101"/>
      <c r="H65" s="101"/>
      <c r="I65" s="44"/>
    </row>
    <row r="66" spans="1:9" ht="15" x14ac:dyDescent="0.2">
      <c r="A66" s="12"/>
      <c r="B66" s="44"/>
      <c r="C66" s="101"/>
      <c r="D66" s="101"/>
      <c r="E66" s="101"/>
      <c r="F66" s="101"/>
      <c r="G66" s="101"/>
      <c r="H66" s="101"/>
      <c r="I66" s="44"/>
    </row>
    <row r="67" spans="1:9" ht="15" x14ac:dyDescent="0.2">
      <c r="A67" s="12"/>
      <c r="B67" s="44"/>
      <c r="C67" s="101"/>
      <c r="D67" s="101"/>
      <c r="E67" s="101"/>
      <c r="F67" s="101"/>
      <c r="G67" s="101"/>
      <c r="H67" s="101"/>
      <c r="I67" s="44"/>
    </row>
    <row r="68" spans="1:9" ht="16.5" thickBot="1" x14ac:dyDescent="0.3">
      <c r="A68" s="65"/>
      <c r="B68" s="155" t="s">
        <v>82</v>
      </c>
      <c r="C68" s="115"/>
      <c r="D68" s="115"/>
      <c r="E68" s="115"/>
      <c r="F68" s="115"/>
      <c r="G68" s="115"/>
      <c r="H68" s="115"/>
      <c r="I68" s="65"/>
    </row>
    <row r="69" spans="1:9" ht="16.5" thickBot="1" x14ac:dyDescent="0.3">
      <c r="A69" s="56"/>
      <c r="B69" s="58"/>
      <c r="C69" s="109"/>
      <c r="D69" s="109"/>
      <c r="E69" s="109"/>
      <c r="F69" s="109"/>
      <c r="G69" s="109"/>
      <c r="H69" s="109"/>
      <c r="I69" s="59"/>
    </row>
    <row r="70" spans="1:9" ht="15.75" x14ac:dyDescent="0.25">
      <c r="A70" s="66"/>
      <c r="B70" s="67" t="s">
        <v>29</v>
      </c>
      <c r="C70" s="79">
        <f>E70+F70+G70+D70</f>
        <v>1274</v>
      </c>
      <c r="D70" s="120">
        <f>D72+D74+D77</f>
        <v>554</v>
      </c>
      <c r="E70" s="83">
        <f>E72</f>
        <v>0</v>
      </c>
      <c r="F70" s="83">
        <f>F72</f>
        <v>0</v>
      </c>
      <c r="G70" s="83">
        <f>G72+G74+G77</f>
        <v>720</v>
      </c>
      <c r="H70" s="83">
        <f>H72+H74+H77</f>
        <v>720</v>
      </c>
      <c r="I70" s="83">
        <f>I72+I74+I77</f>
        <v>0</v>
      </c>
    </row>
    <row r="71" spans="1:9" ht="16.5" thickBot="1" x14ac:dyDescent="0.3">
      <c r="A71" s="68"/>
      <c r="B71" s="69" t="s">
        <v>24</v>
      </c>
      <c r="C71" s="110"/>
      <c r="D71" s="111"/>
      <c r="E71" s="112"/>
      <c r="F71" s="113"/>
      <c r="G71" s="114"/>
      <c r="H71" s="110"/>
      <c r="I71" s="70"/>
    </row>
    <row r="72" spans="1:9" ht="16.5" thickBot="1" x14ac:dyDescent="0.3">
      <c r="A72" s="143" t="s">
        <v>25</v>
      </c>
      <c r="B72" s="144" t="s">
        <v>34</v>
      </c>
      <c r="C72" s="132">
        <f>E72+F72+G72+D72</f>
        <v>365.78</v>
      </c>
      <c r="D72" s="140">
        <f>D73</f>
        <v>365.78</v>
      </c>
      <c r="E72" s="126">
        <f>E73</f>
        <v>0</v>
      </c>
      <c r="F72" s="126">
        <f>F73</f>
        <v>0</v>
      </c>
      <c r="G72" s="132">
        <f>G73</f>
        <v>0</v>
      </c>
      <c r="H72" s="132">
        <f>SUM(H73:H73)</f>
        <v>0</v>
      </c>
      <c r="I72" s="132">
        <f>SUM(I73:I73)</f>
        <v>0</v>
      </c>
    </row>
    <row r="73" spans="1:9" ht="15.75" thickBot="1" x14ac:dyDescent="0.25">
      <c r="A73" s="208">
        <v>1</v>
      </c>
      <c r="B73" s="19" t="s">
        <v>93</v>
      </c>
      <c r="C73" s="107">
        <f>E73+F73+G73+D73</f>
        <v>365.78</v>
      </c>
      <c r="D73" s="82">
        <v>365.78</v>
      </c>
      <c r="E73" s="82"/>
      <c r="F73" s="82"/>
      <c r="G73" s="82">
        <f>H73</f>
        <v>0</v>
      </c>
      <c r="H73" s="82"/>
      <c r="I73" s="213"/>
    </row>
    <row r="74" spans="1:9" ht="3" hidden="1" customHeight="1" thickBot="1" x14ac:dyDescent="0.3">
      <c r="A74" s="203" t="s">
        <v>26</v>
      </c>
      <c r="B74" s="166" t="s">
        <v>32</v>
      </c>
      <c r="C74" s="164">
        <f>E74+F74+G74+D74</f>
        <v>0</v>
      </c>
      <c r="D74" s="132">
        <f>SUM(D75:D76)</f>
        <v>0</v>
      </c>
      <c r="E74" s="160">
        <f>SUM(E76:E76)</f>
        <v>0</v>
      </c>
      <c r="F74" s="103"/>
      <c r="G74" s="164">
        <f>SUM(G75:G76)</f>
        <v>0</v>
      </c>
      <c r="H74" s="164">
        <f>SUM(H75:H76)</f>
        <v>0</v>
      </c>
      <c r="I74" s="164">
        <f>I76</f>
        <v>0</v>
      </c>
    </row>
    <row r="75" spans="1:9" ht="15.75" hidden="1" thickBot="1" x14ac:dyDescent="0.25">
      <c r="A75" s="185"/>
      <c r="B75" s="19"/>
      <c r="C75" s="107"/>
      <c r="D75" s="118"/>
      <c r="E75" s="118"/>
      <c r="F75" s="118"/>
      <c r="G75" s="107"/>
      <c r="H75" s="129"/>
      <c r="I75" s="94"/>
    </row>
    <row r="76" spans="1:9" ht="15.75" hidden="1" thickBot="1" x14ac:dyDescent="0.25">
      <c r="A76" s="181"/>
      <c r="B76" s="19"/>
      <c r="C76" s="107"/>
      <c r="D76" s="118"/>
      <c r="E76" s="118"/>
      <c r="F76" s="118"/>
      <c r="G76" s="107"/>
      <c r="H76" s="129"/>
      <c r="I76" s="94"/>
    </row>
    <row r="77" spans="1:9" ht="16.5" thickBot="1" x14ac:dyDescent="0.3">
      <c r="A77" s="142" t="s">
        <v>27</v>
      </c>
      <c r="B77" s="190" t="s">
        <v>50</v>
      </c>
      <c r="C77" s="163">
        <f>E77+F77+G77+D77</f>
        <v>908.22</v>
      </c>
      <c r="D77" s="126">
        <f>SUM(D78)</f>
        <v>188.22</v>
      </c>
      <c r="E77" s="127"/>
      <c r="F77" s="127"/>
      <c r="G77" s="126">
        <f>SUM(G78:G79)</f>
        <v>720</v>
      </c>
      <c r="H77" s="126">
        <f>SUM(H78:H79)</f>
        <v>720</v>
      </c>
      <c r="I77" s="128"/>
    </row>
    <row r="78" spans="1:9" ht="15.75" x14ac:dyDescent="0.25">
      <c r="A78" s="171">
        <v>1</v>
      </c>
      <c r="B78" s="168" t="s">
        <v>85</v>
      </c>
      <c r="C78" s="107">
        <f>E78+F78+G78+D78</f>
        <v>188.22</v>
      </c>
      <c r="D78" s="107">
        <v>188.22</v>
      </c>
      <c r="E78" s="107"/>
      <c r="F78" s="107"/>
      <c r="G78" s="92">
        <f>H78</f>
        <v>0</v>
      </c>
      <c r="H78" s="107"/>
      <c r="I78" s="17"/>
    </row>
    <row r="79" spans="1:9" ht="15" x14ac:dyDescent="0.2">
      <c r="A79" s="181">
        <v>2</v>
      </c>
      <c r="B79" s="19" t="s">
        <v>119</v>
      </c>
      <c r="C79" s="107">
        <f>E79+F79+G79+D79</f>
        <v>720</v>
      </c>
      <c r="D79" s="118">
        <v>0</v>
      </c>
      <c r="E79" s="92"/>
      <c r="F79" s="92"/>
      <c r="G79" s="92">
        <f>H79</f>
        <v>720</v>
      </c>
      <c r="H79" s="92">
        <v>720</v>
      </c>
      <c r="I79" s="62"/>
    </row>
    <row r="80" spans="1:9" ht="15" x14ac:dyDescent="0.2">
      <c r="A80" s="206"/>
      <c r="B80" s="44"/>
      <c r="C80" s="101"/>
      <c r="D80" s="101"/>
      <c r="E80" s="108"/>
      <c r="F80" s="108"/>
      <c r="G80" s="108"/>
      <c r="H80" s="108"/>
      <c r="I80" s="12"/>
    </row>
    <row r="81" spans="1:9" ht="15" x14ac:dyDescent="0.2">
      <c r="A81" s="206"/>
      <c r="B81" s="44"/>
      <c r="C81" s="101"/>
      <c r="D81" s="101"/>
      <c r="E81" s="108"/>
      <c r="F81" s="108"/>
      <c r="G81" s="108"/>
      <c r="H81" s="108"/>
      <c r="I81" s="12"/>
    </row>
    <row r="82" spans="1:9" ht="15" x14ac:dyDescent="0.2">
      <c r="A82" s="206"/>
      <c r="B82" s="44"/>
      <c r="C82" s="101"/>
      <c r="D82" s="101"/>
      <c r="E82" s="108"/>
      <c r="F82" s="108"/>
      <c r="G82" s="108"/>
      <c r="H82" s="108"/>
      <c r="I82" s="12"/>
    </row>
    <row r="83" spans="1:9" ht="15" x14ac:dyDescent="0.2">
      <c r="A83" s="206"/>
      <c r="B83" s="44"/>
      <c r="C83" s="101"/>
      <c r="D83" s="101"/>
      <c r="E83" s="108"/>
      <c r="F83" s="108"/>
      <c r="G83" s="108"/>
      <c r="H83" s="108"/>
      <c r="I83" s="12"/>
    </row>
    <row r="84" spans="1:9" ht="15" x14ac:dyDescent="0.2">
      <c r="A84" s="206"/>
      <c r="B84" s="44"/>
      <c r="C84" s="101"/>
      <c r="D84" s="101"/>
      <c r="E84" s="108"/>
      <c r="F84" s="108"/>
      <c r="G84" s="108"/>
      <c r="H84" s="108"/>
      <c r="I84" s="12"/>
    </row>
    <row r="85" spans="1:9" ht="15" x14ac:dyDescent="0.2">
      <c r="A85" s="206"/>
      <c r="B85" s="44"/>
      <c r="C85" s="101"/>
      <c r="D85" s="101"/>
      <c r="E85" s="108"/>
      <c r="F85" s="108"/>
      <c r="G85" s="108"/>
      <c r="H85" s="108"/>
      <c r="I85" s="12"/>
    </row>
    <row r="86" spans="1:9" ht="15" x14ac:dyDescent="0.2">
      <c r="A86" s="206"/>
      <c r="B86" s="44"/>
      <c r="C86" s="101"/>
      <c r="D86" s="101"/>
      <c r="E86" s="108"/>
      <c r="F86" s="108"/>
      <c r="G86" s="108"/>
      <c r="H86" s="108"/>
      <c r="I86" s="12"/>
    </row>
    <row r="87" spans="1:9" ht="15" x14ac:dyDescent="0.2">
      <c r="A87" s="206"/>
      <c r="B87" s="44"/>
      <c r="C87" s="101"/>
      <c r="D87" s="101"/>
      <c r="E87" s="108"/>
      <c r="F87" s="108"/>
      <c r="G87" s="108"/>
      <c r="H87" s="108"/>
      <c r="I87" s="12"/>
    </row>
    <row r="88" spans="1:9" ht="15" x14ac:dyDescent="0.2">
      <c r="A88" s="206"/>
      <c r="B88" s="44"/>
      <c r="C88" s="101"/>
      <c r="D88" s="101"/>
      <c r="E88" s="108"/>
      <c r="F88" s="108"/>
      <c r="G88" s="108"/>
      <c r="H88" s="108"/>
      <c r="I88" s="12"/>
    </row>
    <row r="89" spans="1:9" ht="15" x14ac:dyDescent="0.2">
      <c r="A89" s="206"/>
      <c r="B89" s="44"/>
      <c r="C89" s="101"/>
      <c r="D89" s="101"/>
      <c r="E89" s="108"/>
      <c r="F89" s="108"/>
      <c r="G89" s="108"/>
      <c r="H89" s="108"/>
      <c r="I89" s="12"/>
    </row>
    <row r="90" spans="1:9" ht="15" x14ac:dyDescent="0.2">
      <c r="A90" s="206"/>
      <c r="B90" s="207"/>
      <c r="C90" s="108"/>
      <c r="D90" s="108"/>
      <c r="E90" s="108"/>
      <c r="F90" s="108"/>
      <c r="G90" s="108"/>
      <c r="H90" s="108"/>
      <c r="I90" s="12"/>
    </row>
    <row r="91" spans="1:9" ht="16.5" thickBot="1" x14ac:dyDescent="0.3">
      <c r="A91" s="65"/>
      <c r="B91" s="155" t="s">
        <v>49</v>
      </c>
      <c r="C91" s="115"/>
      <c r="D91" s="115"/>
      <c r="E91" s="115"/>
      <c r="F91" s="115"/>
      <c r="G91" s="115"/>
      <c r="H91" s="115"/>
      <c r="I91" s="65"/>
    </row>
    <row r="92" spans="1:9" ht="15.75" x14ac:dyDescent="0.25">
      <c r="A92" s="56"/>
      <c r="B92" s="58"/>
      <c r="C92" s="109"/>
      <c r="D92" s="109"/>
      <c r="E92" s="109"/>
      <c r="F92" s="109"/>
      <c r="G92" s="109"/>
      <c r="H92" s="109"/>
      <c r="I92" s="59"/>
    </row>
    <row r="93" spans="1:9" ht="15.75" x14ac:dyDescent="0.25">
      <c r="A93" s="66"/>
      <c r="B93" s="67" t="s">
        <v>29</v>
      </c>
      <c r="C93" s="80">
        <f>E93+F93+G93</f>
        <v>628.46</v>
      </c>
      <c r="D93" s="92"/>
      <c r="E93" s="83">
        <f>E107+E95</f>
        <v>0</v>
      </c>
      <c r="F93" s="83">
        <f>F107+F95</f>
        <v>59</v>
      </c>
      <c r="G93" s="83">
        <f>G95+G103+G107</f>
        <v>569.46</v>
      </c>
      <c r="H93" s="83">
        <f>H95+H103+H107</f>
        <v>559.46</v>
      </c>
      <c r="I93" s="83">
        <f>I95+I103+I107</f>
        <v>10</v>
      </c>
    </row>
    <row r="94" spans="1:9" ht="16.5" thickBot="1" x14ac:dyDescent="0.3">
      <c r="A94" s="68"/>
      <c r="B94" s="69" t="s">
        <v>24</v>
      </c>
      <c r="C94" s="110"/>
      <c r="D94" s="111"/>
      <c r="E94" s="112"/>
      <c r="F94" s="113"/>
      <c r="G94" s="114"/>
      <c r="H94" s="110"/>
      <c r="I94" s="70"/>
    </row>
    <row r="95" spans="1:9" ht="16.5" thickBot="1" x14ac:dyDescent="0.3">
      <c r="A95" s="143" t="s">
        <v>25</v>
      </c>
      <c r="B95" s="144" t="s">
        <v>34</v>
      </c>
      <c r="C95" s="132">
        <f t="shared" ref="C95:C100" si="10">E95+F95+G95</f>
        <v>258</v>
      </c>
      <c r="D95" s="234"/>
      <c r="E95" s="275">
        <f>SUM(E96:E101)</f>
        <v>0</v>
      </c>
      <c r="F95" s="275">
        <f>SUM(F96:F100)</f>
        <v>59</v>
      </c>
      <c r="G95" s="132">
        <f>SUM(G96:G101)</f>
        <v>199</v>
      </c>
      <c r="H95" s="132">
        <f>SUM(H96:H101)</f>
        <v>199</v>
      </c>
      <c r="I95" s="132">
        <f>SUM(I96:I101)</f>
        <v>0</v>
      </c>
    </row>
    <row r="96" spans="1:9" ht="15" x14ac:dyDescent="0.2">
      <c r="A96" s="18">
        <v>1</v>
      </c>
      <c r="B96" s="182" t="s">
        <v>57</v>
      </c>
      <c r="C96" s="107">
        <f t="shared" si="10"/>
        <v>60</v>
      </c>
      <c r="D96" s="107"/>
      <c r="E96" s="107"/>
      <c r="F96" s="107"/>
      <c r="G96" s="107">
        <f>H96+I96</f>
        <v>60</v>
      </c>
      <c r="H96" s="118">
        <v>60</v>
      </c>
      <c r="I96" s="60"/>
    </row>
    <row r="97" spans="1:9" ht="15" x14ac:dyDescent="0.2">
      <c r="A97" s="200">
        <v>2</v>
      </c>
      <c r="B97" s="204" t="s">
        <v>81</v>
      </c>
      <c r="C97" s="107">
        <f t="shared" si="10"/>
        <v>50</v>
      </c>
      <c r="D97" s="107"/>
      <c r="E97" s="107"/>
      <c r="F97" s="107">
        <v>24</v>
      </c>
      <c r="G97" s="107">
        <f>H97+I97</f>
        <v>26</v>
      </c>
      <c r="H97" s="100">
        <v>26</v>
      </c>
      <c r="I97" s="60"/>
    </row>
    <row r="98" spans="1:9" ht="29.25" x14ac:dyDescent="0.2">
      <c r="A98" s="179">
        <v>3</v>
      </c>
      <c r="B98" s="262" t="s">
        <v>68</v>
      </c>
      <c r="C98" s="107">
        <f t="shared" si="10"/>
        <v>82</v>
      </c>
      <c r="D98" s="113"/>
      <c r="E98" s="113"/>
      <c r="F98" s="113"/>
      <c r="G98" s="107">
        <f>H98+I98</f>
        <v>82</v>
      </c>
      <c r="H98" s="113">
        <v>82</v>
      </c>
      <c r="I98" s="63"/>
    </row>
    <row r="99" spans="1:9" ht="15" x14ac:dyDescent="0.2">
      <c r="A99" s="180">
        <v>4</v>
      </c>
      <c r="B99" s="276" t="s">
        <v>120</v>
      </c>
      <c r="C99" s="107">
        <f t="shared" si="10"/>
        <v>60</v>
      </c>
      <c r="D99" s="92"/>
      <c r="E99" s="92"/>
      <c r="F99" s="92">
        <v>35</v>
      </c>
      <c r="G99" s="107">
        <f>H99+I99</f>
        <v>25</v>
      </c>
      <c r="H99" s="92">
        <v>25</v>
      </c>
      <c r="I99" s="62"/>
    </row>
    <row r="100" spans="1:9" ht="15" x14ac:dyDescent="0.2">
      <c r="A100" s="180">
        <v>5</v>
      </c>
      <c r="B100" s="175" t="s">
        <v>121</v>
      </c>
      <c r="C100" s="107">
        <f t="shared" si="10"/>
        <v>6</v>
      </c>
      <c r="D100" s="172"/>
      <c r="E100" s="172"/>
      <c r="F100" s="172"/>
      <c r="G100" s="107">
        <f>H100+I100</f>
        <v>6</v>
      </c>
      <c r="H100" s="92">
        <v>6</v>
      </c>
      <c r="I100" s="62"/>
    </row>
    <row r="101" spans="1:9" ht="15" x14ac:dyDescent="0.2">
      <c r="A101" s="180"/>
      <c r="B101" s="277"/>
      <c r="C101" s="107"/>
      <c r="D101" s="161"/>
      <c r="E101" s="161"/>
      <c r="F101" s="161"/>
      <c r="G101" s="113"/>
      <c r="H101" s="113"/>
      <c r="I101" s="278"/>
    </row>
    <row r="102" spans="1:9" ht="15.75" thickBot="1" x14ac:dyDescent="0.25">
      <c r="A102" s="68"/>
      <c r="B102" s="84"/>
      <c r="C102" s="113"/>
      <c r="D102" s="113"/>
      <c r="E102" s="113"/>
      <c r="F102" s="123"/>
      <c r="G102" s="113"/>
      <c r="H102" s="122"/>
      <c r="I102" s="81"/>
    </row>
    <row r="103" spans="1:9" ht="16.5" thickBot="1" x14ac:dyDescent="0.3">
      <c r="A103" s="142" t="s">
        <v>26</v>
      </c>
      <c r="B103" s="130" t="s">
        <v>32</v>
      </c>
      <c r="C103" s="132">
        <f>E103+F103+G103</f>
        <v>257.46000000000004</v>
      </c>
      <c r="D103" s="140"/>
      <c r="E103" s="126">
        <f>SUM(E104:E106)</f>
        <v>0</v>
      </c>
      <c r="F103" s="126">
        <f>SUM(F104:F106)</f>
        <v>0</v>
      </c>
      <c r="G103" s="145">
        <f>SUM(G104:G106)</f>
        <v>257.46000000000004</v>
      </c>
      <c r="H103" s="145">
        <f>SUM(H104:H106)</f>
        <v>247.46</v>
      </c>
      <c r="I103" s="267">
        <f>SUM(I104:I105)</f>
        <v>10</v>
      </c>
    </row>
    <row r="104" spans="1:9" ht="15" x14ac:dyDescent="0.2">
      <c r="A104" s="279">
        <v>1</v>
      </c>
      <c r="B104" s="280" t="s">
        <v>147</v>
      </c>
      <c r="C104" s="264">
        <f>E104+F104+G104</f>
        <v>10</v>
      </c>
      <c r="D104" s="281"/>
      <c r="E104" s="281"/>
      <c r="F104" s="282"/>
      <c r="G104" s="264">
        <f>H104+I104</f>
        <v>10</v>
      </c>
      <c r="H104" s="281">
        <v>0</v>
      </c>
      <c r="I104" s="281">
        <v>10</v>
      </c>
    </row>
    <row r="105" spans="1:9" ht="15" x14ac:dyDescent="0.2">
      <c r="A105" s="42">
        <v>2</v>
      </c>
      <c r="B105" s="175" t="s">
        <v>122</v>
      </c>
      <c r="C105" s="107">
        <f>E105+F105+G105</f>
        <v>247.46</v>
      </c>
      <c r="D105" s="283"/>
      <c r="E105" s="283"/>
      <c r="F105" s="284"/>
      <c r="G105" s="107">
        <f>H105</f>
        <v>247.46</v>
      </c>
      <c r="H105" s="97">
        <v>247.46</v>
      </c>
      <c r="I105" s="283"/>
    </row>
    <row r="106" spans="1:9" ht="15.75" thickBot="1" x14ac:dyDescent="0.25">
      <c r="A106" s="64"/>
      <c r="B106" s="204"/>
      <c r="C106" s="186"/>
      <c r="D106" s="113"/>
      <c r="E106" s="113"/>
      <c r="F106" s="113"/>
      <c r="G106" s="113"/>
      <c r="H106" s="113"/>
      <c r="I106" s="64"/>
    </row>
    <row r="107" spans="1:9" ht="16.5" thickBot="1" x14ac:dyDescent="0.3">
      <c r="A107" s="134" t="s">
        <v>27</v>
      </c>
      <c r="B107" s="205" t="s">
        <v>50</v>
      </c>
      <c r="C107" s="132">
        <f>E107+F107+G107</f>
        <v>113</v>
      </c>
      <c r="D107" s="140"/>
      <c r="E107" s="132">
        <f>SUM(E108:E109)</f>
        <v>0</v>
      </c>
      <c r="F107" s="140"/>
      <c r="G107" s="145">
        <f>SUM(G108:G109)</f>
        <v>113</v>
      </c>
      <c r="H107" s="145">
        <f>SUM(H108:H109)</f>
        <v>113</v>
      </c>
      <c r="I107" s="267">
        <f>SUM(I108:I109)</f>
        <v>0</v>
      </c>
    </row>
    <row r="108" spans="1:9" ht="15" x14ac:dyDescent="0.2">
      <c r="A108" s="178">
        <v>1</v>
      </c>
      <c r="B108" s="168" t="s">
        <v>123</v>
      </c>
      <c r="C108" s="92">
        <f>G108</f>
        <v>100</v>
      </c>
      <c r="D108" s="139"/>
      <c r="E108" s="139"/>
      <c r="F108" s="139"/>
      <c r="G108" s="139">
        <f>H108+I108</f>
        <v>100</v>
      </c>
      <c r="H108" s="139">
        <v>100</v>
      </c>
      <c r="I108" s="60"/>
    </row>
    <row r="109" spans="1:9" ht="15.75" thickBot="1" x14ac:dyDescent="0.25">
      <c r="A109" s="77">
        <v>2</v>
      </c>
      <c r="B109" s="16" t="s">
        <v>150</v>
      </c>
      <c r="C109" s="92">
        <f>G109</f>
        <v>13</v>
      </c>
      <c r="D109" s="82"/>
      <c r="E109" s="82"/>
      <c r="F109" s="82"/>
      <c r="G109" s="139">
        <f>H109+I109</f>
        <v>13</v>
      </c>
      <c r="H109" s="82">
        <v>13</v>
      </c>
      <c r="I109" s="72"/>
    </row>
    <row r="110" spans="1:9" ht="15" x14ac:dyDescent="0.2">
      <c r="A110" s="44"/>
      <c r="B110" s="44"/>
      <c r="C110" s="108"/>
      <c r="D110" s="108"/>
      <c r="E110" s="108"/>
      <c r="F110" s="108"/>
      <c r="G110" s="108"/>
      <c r="H110" s="108"/>
      <c r="I110" s="12"/>
    </row>
    <row r="111" spans="1:9" ht="15" x14ac:dyDescent="0.2">
      <c r="A111" s="44"/>
      <c r="B111" s="44"/>
      <c r="C111" s="108"/>
      <c r="D111" s="108"/>
      <c r="E111" s="108"/>
      <c r="F111" s="108"/>
      <c r="G111" s="108"/>
      <c r="H111" s="108"/>
      <c r="I111" s="12"/>
    </row>
    <row r="112" spans="1:9" ht="16.5" thickBot="1" x14ac:dyDescent="0.3">
      <c r="A112" s="65"/>
      <c r="B112" s="155" t="s">
        <v>124</v>
      </c>
      <c r="C112" s="115"/>
      <c r="D112" s="115"/>
      <c r="E112" s="115"/>
      <c r="F112" s="115"/>
      <c r="G112" s="115"/>
      <c r="H112" s="115"/>
      <c r="I112" s="65"/>
    </row>
    <row r="113" spans="1:11" ht="15.75" x14ac:dyDescent="0.25">
      <c r="A113" s="56"/>
      <c r="B113" s="58"/>
      <c r="C113" s="109"/>
      <c r="D113" s="109"/>
      <c r="E113" s="109"/>
      <c r="F113" s="109"/>
      <c r="G113" s="109"/>
      <c r="H113" s="109"/>
      <c r="I113" s="59"/>
    </row>
    <row r="114" spans="1:11" ht="15.75" x14ac:dyDescent="0.25">
      <c r="A114" s="66"/>
      <c r="B114" s="67" t="s">
        <v>29</v>
      </c>
      <c r="C114" s="80">
        <f>E114+F114+G114</f>
        <v>573.02</v>
      </c>
      <c r="D114" s="120">
        <f>D116+D118+D121</f>
        <v>0</v>
      </c>
      <c r="E114" s="83">
        <f>E116</f>
        <v>0</v>
      </c>
      <c r="F114" s="83">
        <f>F116</f>
        <v>0</v>
      </c>
      <c r="G114" s="83">
        <f>G116+G118+G121</f>
        <v>573.02</v>
      </c>
      <c r="H114" s="83">
        <f>H116+H118+H121</f>
        <v>573.02</v>
      </c>
      <c r="I114" s="308">
        <f>I116+I118+I121</f>
        <v>0</v>
      </c>
    </row>
    <row r="115" spans="1:11" ht="20.25" customHeight="1" thickBot="1" x14ac:dyDescent="0.3">
      <c r="A115" s="228"/>
      <c r="B115" s="309" t="s">
        <v>24</v>
      </c>
      <c r="C115" s="310"/>
      <c r="D115" s="311"/>
      <c r="E115" s="312"/>
      <c r="F115" s="82"/>
      <c r="G115" s="313"/>
      <c r="H115" s="310"/>
      <c r="I115" s="314"/>
    </row>
    <row r="116" spans="1:11" ht="16.5" hidden="1" thickBot="1" x14ac:dyDescent="0.3">
      <c r="A116" s="143" t="s">
        <v>25</v>
      </c>
      <c r="B116" s="144" t="s">
        <v>34</v>
      </c>
      <c r="C116" s="132">
        <f>E116+F116+G116</f>
        <v>0</v>
      </c>
      <c r="D116" s="140"/>
      <c r="E116" s="126">
        <f>SUM(E117:E129)</f>
        <v>0</v>
      </c>
      <c r="F116" s="126">
        <f>F117</f>
        <v>0</v>
      </c>
      <c r="G116" s="132">
        <f>G117</f>
        <v>0</v>
      </c>
      <c r="H116" s="132">
        <f>SUM(H117:H117)</f>
        <v>0</v>
      </c>
      <c r="I116" s="267">
        <f>SUM(I117:I117)</f>
        <v>0</v>
      </c>
    </row>
    <row r="117" spans="1:11" ht="15.75" hidden="1" thickBot="1" x14ac:dyDescent="0.25">
      <c r="A117" s="208"/>
      <c r="B117" s="209"/>
      <c r="C117" s="167"/>
      <c r="D117" s="82"/>
      <c r="E117" s="82"/>
      <c r="F117" s="82"/>
      <c r="G117" s="82"/>
      <c r="H117" s="82"/>
      <c r="I117" s="213"/>
    </row>
    <row r="118" spans="1:11" ht="16.5" thickBot="1" x14ac:dyDescent="0.3">
      <c r="A118" s="203" t="s">
        <v>26</v>
      </c>
      <c r="B118" s="166" t="s">
        <v>32</v>
      </c>
      <c r="C118" s="164">
        <f>E118+F118+G118</f>
        <v>573.02</v>
      </c>
      <c r="D118" s="160">
        <f>SUM(D120:D120)</f>
        <v>0</v>
      </c>
      <c r="E118" s="160">
        <f>SUM(E120:E120)</f>
        <v>0</v>
      </c>
      <c r="F118" s="103"/>
      <c r="G118" s="164">
        <f>SUM(G119:G120)</f>
        <v>573.02</v>
      </c>
      <c r="H118" s="285">
        <f>SUM(H119:H120)</f>
        <v>573.02</v>
      </c>
      <c r="I118" s="286">
        <f>SUM(I119:I120)</f>
        <v>0</v>
      </c>
    </row>
    <row r="119" spans="1:11" ht="15" x14ac:dyDescent="0.2">
      <c r="A119" s="304">
        <v>1</v>
      </c>
      <c r="B119" s="305" t="s">
        <v>151</v>
      </c>
      <c r="C119" s="287">
        <f>D119+E119+G119</f>
        <v>573.02</v>
      </c>
      <c r="D119" s="118"/>
      <c r="E119" s="118"/>
      <c r="F119" s="118"/>
      <c r="G119" s="306">
        <f>H119+I119</f>
        <v>573.02</v>
      </c>
      <c r="H119" s="307">
        <v>573.02</v>
      </c>
      <c r="I119" s="287">
        <v>0</v>
      </c>
    </row>
    <row r="120" spans="1:11" ht="13.5" customHeight="1" x14ac:dyDescent="0.2">
      <c r="A120" s="181"/>
      <c r="B120" s="19"/>
      <c r="C120" s="107"/>
      <c r="D120" s="118"/>
      <c r="E120" s="118"/>
      <c r="F120" s="118"/>
      <c r="G120" s="107"/>
      <c r="H120" s="107"/>
      <c r="I120" s="94"/>
    </row>
    <row r="121" spans="1:11" ht="16.5" hidden="1" thickBot="1" x14ac:dyDescent="0.3">
      <c r="A121" s="142" t="s">
        <v>27</v>
      </c>
      <c r="B121" s="190" t="s">
        <v>50</v>
      </c>
      <c r="C121" s="163">
        <f>E121+F121+G121+D121</f>
        <v>0</v>
      </c>
      <c r="D121" s="126">
        <f>SUM(D122)</f>
        <v>0</v>
      </c>
      <c r="E121" s="127"/>
      <c r="F121" s="127"/>
      <c r="G121" s="126">
        <f>SUM(G122)</f>
        <v>0</v>
      </c>
      <c r="H121" s="160">
        <f>H122</f>
        <v>0</v>
      </c>
      <c r="I121" s="267">
        <f>SUM(I122:I122)</f>
        <v>0</v>
      </c>
    </row>
    <row r="122" spans="1:11" ht="15.75" hidden="1" x14ac:dyDescent="0.25">
      <c r="A122" s="171"/>
      <c r="B122" s="168"/>
      <c r="C122" s="139"/>
      <c r="D122" s="107"/>
      <c r="E122" s="107"/>
      <c r="F122" s="107"/>
      <c r="G122" s="92">
        <f>H122</f>
        <v>0</v>
      </c>
      <c r="H122" s="107"/>
      <c r="I122" s="17"/>
    </row>
    <row r="123" spans="1:11" ht="15" x14ac:dyDescent="0.2">
      <c r="A123" s="44"/>
      <c r="B123" s="44"/>
      <c r="C123" s="108"/>
      <c r="D123" s="108"/>
      <c r="E123" s="108"/>
      <c r="F123" s="108"/>
      <c r="G123" s="108"/>
      <c r="H123" s="108"/>
      <c r="I123" s="12"/>
    </row>
    <row r="124" spans="1:11" ht="15.75" x14ac:dyDescent="0.25">
      <c r="A124" s="13"/>
      <c r="B124" s="13"/>
      <c r="C124" s="108"/>
      <c r="D124" s="108"/>
      <c r="E124" s="108"/>
      <c r="F124" s="108"/>
      <c r="G124" s="108"/>
      <c r="H124" s="108"/>
      <c r="I124" s="12"/>
    </row>
    <row r="125" spans="1:11" ht="15.75" x14ac:dyDescent="0.25">
      <c r="A125" s="13"/>
      <c r="B125" s="13"/>
      <c r="C125" s="108"/>
      <c r="D125" s="108"/>
      <c r="E125" s="108"/>
      <c r="F125" s="108"/>
      <c r="G125" s="108"/>
      <c r="H125" s="108"/>
      <c r="I125" s="12"/>
    </row>
    <row r="126" spans="1:11" ht="15.75" x14ac:dyDescent="0.25">
      <c r="A126" s="13"/>
      <c r="B126" s="13"/>
      <c r="C126" s="108"/>
      <c r="D126" s="108"/>
      <c r="E126" s="108"/>
      <c r="F126" s="108"/>
      <c r="G126" s="108"/>
      <c r="H126" s="108"/>
      <c r="I126" s="12"/>
    </row>
    <row r="127" spans="1:11" ht="15.75" x14ac:dyDescent="0.25">
      <c r="A127" s="2"/>
      <c r="B127" s="154" t="s">
        <v>35</v>
      </c>
      <c r="C127" s="101"/>
      <c r="D127" s="101"/>
      <c r="E127" s="101"/>
      <c r="F127" s="101"/>
      <c r="G127" s="101"/>
      <c r="H127" s="116"/>
      <c r="I127" s="44"/>
      <c r="J127" s="3"/>
      <c r="K127" s="3"/>
    </row>
    <row r="128" spans="1:11" s="7" customFormat="1" ht="15.75" x14ac:dyDescent="0.25">
      <c r="A128" s="165"/>
      <c r="B128" s="363" t="s">
        <v>29</v>
      </c>
      <c r="C128" s="83">
        <f>E128+F128+G128+D128</f>
        <v>4716.1900000000005</v>
      </c>
      <c r="D128" s="120">
        <f>D130+D149+D156</f>
        <v>0</v>
      </c>
      <c r="E128" s="120">
        <f>E130+E149</f>
        <v>0</v>
      </c>
      <c r="F128" s="120">
        <f>F130+F149+F156</f>
        <v>565</v>
      </c>
      <c r="G128" s="89">
        <f>G130+G149+G156</f>
        <v>4151.1900000000005</v>
      </c>
      <c r="H128" s="89">
        <f>H130+H149+H156</f>
        <v>4117.49</v>
      </c>
      <c r="I128" s="337">
        <f>I130+I149+I156</f>
        <v>33.700000000000003</v>
      </c>
    </row>
    <row r="129" spans="1:9" ht="16.5" thickBot="1" x14ac:dyDescent="0.3">
      <c r="A129" s="196"/>
      <c r="B129" s="153" t="s">
        <v>30</v>
      </c>
      <c r="C129" s="97"/>
      <c r="D129" s="97"/>
      <c r="E129" s="97"/>
      <c r="F129" s="97"/>
      <c r="G129" s="97"/>
      <c r="H129" s="97"/>
      <c r="I129" s="42"/>
    </row>
    <row r="130" spans="1:9" ht="16.5" thickBot="1" x14ac:dyDescent="0.3">
      <c r="A130" s="197" t="s">
        <v>25</v>
      </c>
      <c r="B130" s="125" t="s">
        <v>37</v>
      </c>
      <c r="C130" s="132">
        <f>E130+F130+G130</f>
        <v>3776.19</v>
      </c>
      <c r="D130" s="127"/>
      <c r="E130" s="132">
        <f>SUM(E131:E148)</f>
        <v>0</v>
      </c>
      <c r="F130" s="132">
        <f>SUM(F131:F148)</f>
        <v>565</v>
      </c>
      <c r="G130" s="132">
        <f>SUM(G131:G148)</f>
        <v>3211.19</v>
      </c>
      <c r="H130" s="132">
        <f>SUM(H131:H148)</f>
        <v>3211.19</v>
      </c>
      <c r="I130" s="128"/>
    </row>
    <row r="131" spans="1:9" ht="15" x14ac:dyDescent="0.2">
      <c r="A131" s="178">
        <v>1</v>
      </c>
      <c r="B131" s="62" t="s">
        <v>52</v>
      </c>
      <c r="C131" s="107">
        <f t="shared" ref="C131:C146" si="11">E131+F131+G131</f>
        <v>2000</v>
      </c>
      <c r="D131" s="118"/>
      <c r="E131" s="118"/>
      <c r="F131" s="118">
        <v>225</v>
      </c>
      <c r="G131" s="107">
        <f t="shared" ref="G131:G146" si="12">H131+I131</f>
        <v>1775</v>
      </c>
      <c r="H131" s="118">
        <v>1775</v>
      </c>
      <c r="I131" s="94"/>
    </row>
    <row r="132" spans="1:9" ht="15" x14ac:dyDescent="0.2">
      <c r="A132" s="178">
        <v>2</v>
      </c>
      <c r="B132" s="62" t="s">
        <v>58</v>
      </c>
      <c r="C132" s="107">
        <f t="shared" si="11"/>
        <v>235</v>
      </c>
      <c r="D132" s="118"/>
      <c r="E132" s="118"/>
      <c r="F132" s="118">
        <v>175</v>
      </c>
      <c r="G132" s="107">
        <f t="shared" si="12"/>
        <v>60</v>
      </c>
      <c r="H132" s="118">
        <v>60</v>
      </c>
      <c r="I132" s="94"/>
    </row>
    <row r="133" spans="1:9" ht="15" x14ac:dyDescent="0.2">
      <c r="A133" s="178">
        <v>3</v>
      </c>
      <c r="B133" s="62" t="s">
        <v>56</v>
      </c>
      <c r="C133" s="107">
        <f t="shared" si="11"/>
        <v>76</v>
      </c>
      <c r="D133" s="139"/>
      <c r="E133" s="139"/>
      <c r="F133" s="139"/>
      <c r="G133" s="107">
        <f t="shared" si="12"/>
        <v>76</v>
      </c>
      <c r="H133" s="139">
        <v>76</v>
      </c>
      <c r="I133" s="94"/>
    </row>
    <row r="134" spans="1:9" ht="15" x14ac:dyDescent="0.2">
      <c r="A134" s="179">
        <v>4</v>
      </c>
      <c r="B134" s="288" t="s">
        <v>125</v>
      </c>
      <c r="C134" s="107">
        <f t="shared" si="11"/>
        <v>620</v>
      </c>
      <c r="D134" s="139"/>
      <c r="E134" s="139"/>
      <c r="F134" s="139">
        <v>165</v>
      </c>
      <c r="G134" s="107">
        <f t="shared" si="12"/>
        <v>455</v>
      </c>
      <c r="H134" s="139">
        <v>455</v>
      </c>
      <c r="I134" s="94"/>
    </row>
    <row r="135" spans="1:9" ht="15" x14ac:dyDescent="0.2">
      <c r="A135" s="179">
        <v>5</v>
      </c>
      <c r="B135" s="62" t="s">
        <v>71</v>
      </c>
      <c r="C135" s="107">
        <f t="shared" si="11"/>
        <v>18</v>
      </c>
      <c r="D135" s="92"/>
      <c r="E135" s="92"/>
      <c r="F135" s="92"/>
      <c r="G135" s="107">
        <f t="shared" si="12"/>
        <v>18</v>
      </c>
      <c r="H135" s="92">
        <v>18</v>
      </c>
      <c r="I135" s="52"/>
    </row>
    <row r="136" spans="1:9" ht="15" x14ac:dyDescent="0.2">
      <c r="A136" s="179">
        <v>6</v>
      </c>
      <c r="B136" s="62" t="s">
        <v>76</v>
      </c>
      <c r="C136" s="107">
        <f t="shared" si="11"/>
        <v>70</v>
      </c>
      <c r="D136" s="92"/>
      <c r="E136" s="92"/>
      <c r="F136" s="92"/>
      <c r="G136" s="107">
        <f t="shared" si="12"/>
        <v>70</v>
      </c>
      <c r="H136" s="92">
        <v>70</v>
      </c>
      <c r="I136" s="52"/>
    </row>
    <row r="137" spans="1:9" ht="18.75" customHeight="1" x14ac:dyDescent="0.2">
      <c r="A137" s="179">
        <v>7</v>
      </c>
      <c r="B137" s="62" t="s">
        <v>66</v>
      </c>
      <c r="C137" s="107">
        <f t="shared" si="11"/>
        <v>150</v>
      </c>
      <c r="D137" s="92"/>
      <c r="E137" s="92"/>
      <c r="F137" s="92"/>
      <c r="G137" s="107">
        <f t="shared" si="12"/>
        <v>150</v>
      </c>
      <c r="H137" s="92">
        <v>150</v>
      </c>
      <c r="I137" s="52"/>
    </row>
    <row r="138" spans="1:9" ht="15" x14ac:dyDescent="0.2">
      <c r="A138" s="179">
        <v>8</v>
      </c>
      <c r="B138" s="246" t="s">
        <v>101</v>
      </c>
      <c r="C138" s="107">
        <f t="shared" si="11"/>
        <v>60</v>
      </c>
      <c r="D138" s="92"/>
      <c r="E138" s="92"/>
      <c r="F138" s="92"/>
      <c r="G138" s="107">
        <f t="shared" si="12"/>
        <v>60</v>
      </c>
      <c r="H138" s="92">
        <v>60</v>
      </c>
      <c r="I138" s="52"/>
    </row>
    <row r="139" spans="1:9" ht="15" x14ac:dyDescent="0.2">
      <c r="A139" s="179">
        <v>9</v>
      </c>
      <c r="B139" s="18" t="s">
        <v>103</v>
      </c>
      <c r="C139" s="107">
        <f t="shared" si="11"/>
        <v>9</v>
      </c>
      <c r="D139" s="92"/>
      <c r="E139" s="92"/>
      <c r="F139" s="92"/>
      <c r="G139" s="107">
        <f t="shared" si="12"/>
        <v>9</v>
      </c>
      <c r="H139" s="92">
        <v>9</v>
      </c>
      <c r="I139" s="52"/>
    </row>
    <row r="140" spans="1:9" ht="15" x14ac:dyDescent="0.2">
      <c r="A140" s="289">
        <v>10</v>
      </c>
      <c r="B140" s="18" t="s">
        <v>108</v>
      </c>
      <c r="C140" s="107">
        <f t="shared" si="11"/>
        <v>3</v>
      </c>
      <c r="D140" s="92"/>
      <c r="E140" s="92"/>
      <c r="F140" s="92"/>
      <c r="G140" s="107">
        <f t="shared" si="12"/>
        <v>3</v>
      </c>
      <c r="H140" s="92">
        <v>3</v>
      </c>
      <c r="I140" s="52"/>
    </row>
    <row r="141" spans="1:9" ht="15.75" customHeight="1" x14ac:dyDescent="0.2">
      <c r="A141" s="289">
        <v>11</v>
      </c>
      <c r="B141" s="19" t="s">
        <v>141</v>
      </c>
      <c r="C141" s="107">
        <f t="shared" si="11"/>
        <v>130</v>
      </c>
      <c r="D141" s="107"/>
      <c r="E141" s="107"/>
      <c r="F141" s="107"/>
      <c r="G141" s="107">
        <f t="shared" si="12"/>
        <v>130</v>
      </c>
      <c r="H141" s="107">
        <v>130</v>
      </c>
      <c r="I141" s="52"/>
    </row>
    <row r="142" spans="1:9" ht="15.75" customHeight="1" x14ac:dyDescent="0.2">
      <c r="A142" s="290">
        <v>12</v>
      </c>
      <c r="B142" s="19" t="s">
        <v>126</v>
      </c>
      <c r="C142" s="107">
        <f t="shared" si="11"/>
        <v>78</v>
      </c>
      <c r="D142" s="97"/>
      <c r="E142" s="97"/>
      <c r="F142" s="97"/>
      <c r="G142" s="107">
        <f t="shared" si="12"/>
        <v>78</v>
      </c>
      <c r="H142" s="97">
        <v>78</v>
      </c>
      <c r="I142" s="42"/>
    </row>
    <row r="143" spans="1:9" ht="15.75" customHeight="1" x14ac:dyDescent="0.2">
      <c r="A143" s="290">
        <v>13</v>
      </c>
      <c r="B143" s="19" t="s">
        <v>127</v>
      </c>
      <c r="C143" s="107">
        <f t="shared" si="11"/>
        <v>96.16</v>
      </c>
      <c r="D143" s="97"/>
      <c r="E143" s="97"/>
      <c r="F143" s="97"/>
      <c r="G143" s="107">
        <f t="shared" si="12"/>
        <v>96.16</v>
      </c>
      <c r="H143" s="97">
        <v>96.16</v>
      </c>
      <c r="I143" s="42"/>
    </row>
    <row r="144" spans="1:9" ht="15.75" customHeight="1" x14ac:dyDescent="0.2">
      <c r="A144" s="291">
        <v>14</v>
      </c>
      <c r="B144" s="195" t="s">
        <v>128</v>
      </c>
      <c r="C144" s="107">
        <f t="shared" si="11"/>
        <v>72</v>
      </c>
      <c r="D144" s="97"/>
      <c r="E144" s="97"/>
      <c r="F144" s="97"/>
      <c r="G144" s="107">
        <f t="shared" si="12"/>
        <v>72</v>
      </c>
      <c r="H144" s="97">
        <v>72</v>
      </c>
      <c r="I144" s="42"/>
    </row>
    <row r="145" spans="1:9" ht="15.75" customHeight="1" x14ac:dyDescent="0.2">
      <c r="A145" s="291">
        <v>15</v>
      </c>
      <c r="B145" s="195" t="s">
        <v>129</v>
      </c>
      <c r="C145" s="107">
        <f t="shared" si="11"/>
        <v>80</v>
      </c>
      <c r="D145" s="97"/>
      <c r="E145" s="97"/>
      <c r="F145" s="97"/>
      <c r="G145" s="107">
        <f t="shared" si="12"/>
        <v>80</v>
      </c>
      <c r="H145" s="97">
        <v>80</v>
      </c>
      <c r="I145" s="42"/>
    </row>
    <row r="146" spans="1:9" ht="15.75" customHeight="1" x14ac:dyDescent="0.2">
      <c r="A146" s="291">
        <v>16</v>
      </c>
      <c r="B146" s="42" t="s">
        <v>142</v>
      </c>
      <c r="C146" s="107">
        <f t="shared" si="11"/>
        <v>79.03</v>
      </c>
      <c r="D146" s="97"/>
      <c r="E146" s="97"/>
      <c r="F146" s="97"/>
      <c r="G146" s="107">
        <f t="shared" si="12"/>
        <v>79.03</v>
      </c>
      <c r="H146" s="97">
        <v>79.03</v>
      </c>
      <c r="I146" s="42"/>
    </row>
    <row r="147" spans="1:9" ht="15.75" customHeight="1" x14ac:dyDescent="0.2">
      <c r="A147" s="291"/>
      <c r="B147" s="42"/>
      <c r="C147" s="97"/>
      <c r="D147" s="97"/>
      <c r="E147" s="97"/>
      <c r="F147" s="97"/>
      <c r="G147" s="97"/>
      <c r="H147" s="97"/>
      <c r="I147" s="42"/>
    </row>
    <row r="148" spans="1:9" ht="15.75" customHeight="1" thickBot="1" x14ac:dyDescent="0.25">
      <c r="A148" s="176"/>
      <c r="B148" s="42"/>
      <c r="C148" s="97"/>
      <c r="D148" s="97"/>
      <c r="E148" s="97"/>
      <c r="F148" s="97"/>
      <c r="G148" s="97"/>
      <c r="H148" s="97"/>
      <c r="I148" s="42"/>
    </row>
    <row r="149" spans="1:9" ht="16.5" thickBot="1" x14ac:dyDescent="0.3">
      <c r="A149" s="158" t="s">
        <v>26</v>
      </c>
      <c r="B149" s="130" t="s">
        <v>32</v>
      </c>
      <c r="C149" s="132">
        <f>E149+F149+G149</f>
        <v>618</v>
      </c>
      <c r="D149" s="127"/>
      <c r="E149" s="132">
        <f>SUM(E150:E154)</f>
        <v>0</v>
      </c>
      <c r="F149" s="132">
        <f>SUM(F150:F154)</f>
        <v>0</v>
      </c>
      <c r="G149" s="132">
        <f>SUM(G150:G155)</f>
        <v>618</v>
      </c>
      <c r="H149" s="132">
        <f>SUM(H150:H155)</f>
        <v>584.29999999999995</v>
      </c>
      <c r="I149" s="267">
        <f>SUM(I150:I154)</f>
        <v>33.700000000000003</v>
      </c>
    </row>
    <row r="150" spans="1:9" ht="16.5" customHeight="1" x14ac:dyDescent="0.2">
      <c r="A150" s="181">
        <v>1</v>
      </c>
      <c r="B150" s="170" t="s">
        <v>60</v>
      </c>
      <c r="C150" s="107">
        <f t="shared" ref="C150:C155" si="13">E150+F150+G150</f>
        <v>356.3</v>
      </c>
      <c r="D150" s="118"/>
      <c r="E150" s="118"/>
      <c r="F150" s="118"/>
      <c r="G150" s="107">
        <f>H150+I150</f>
        <v>356.3</v>
      </c>
      <c r="H150" s="129">
        <v>356.3</v>
      </c>
      <c r="I150" s="94"/>
    </row>
    <row r="151" spans="1:9" ht="16.5" customHeight="1" x14ac:dyDescent="0.2">
      <c r="A151" s="179">
        <v>2</v>
      </c>
      <c r="B151" s="18" t="s">
        <v>130</v>
      </c>
      <c r="C151" s="107">
        <f t="shared" si="13"/>
        <v>70</v>
      </c>
      <c r="D151" s="118"/>
      <c r="E151" s="118"/>
      <c r="F151" s="118"/>
      <c r="G151" s="92">
        <v>70</v>
      </c>
      <c r="H151" s="129">
        <v>70</v>
      </c>
      <c r="I151" s="94"/>
    </row>
    <row r="152" spans="1:9" ht="16.5" customHeight="1" x14ac:dyDescent="0.2">
      <c r="A152" s="356">
        <v>3</v>
      </c>
      <c r="B152" s="357" t="s">
        <v>131</v>
      </c>
      <c r="C152" s="107">
        <f t="shared" si="13"/>
        <v>68</v>
      </c>
      <c r="D152" s="295"/>
      <c r="E152" s="295"/>
      <c r="F152" s="295"/>
      <c r="G152" s="296">
        <f>H152+I152</f>
        <v>68</v>
      </c>
      <c r="H152" s="297">
        <v>68</v>
      </c>
      <c r="I152" s="94"/>
    </row>
    <row r="153" spans="1:9" ht="16.5" customHeight="1" x14ac:dyDescent="0.2">
      <c r="A153" s="358">
        <v>4</v>
      </c>
      <c r="B153" s="355" t="s">
        <v>159</v>
      </c>
      <c r="C153" s="107">
        <f t="shared" si="13"/>
        <v>33.700000000000003</v>
      </c>
      <c r="D153" s="353"/>
      <c r="E153" s="353"/>
      <c r="F153" s="353"/>
      <c r="G153" s="296">
        <f>H153+I153</f>
        <v>33.700000000000003</v>
      </c>
      <c r="H153" s="354"/>
      <c r="I153" s="361">
        <v>33.700000000000003</v>
      </c>
    </row>
    <row r="154" spans="1:9" ht="15" customHeight="1" x14ac:dyDescent="0.2">
      <c r="A154" s="62">
        <v>5</v>
      </c>
      <c r="B154" s="18" t="s">
        <v>173</v>
      </c>
      <c r="C154" s="107">
        <f t="shared" si="13"/>
        <v>30</v>
      </c>
      <c r="D154" s="107"/>
      <c r="E154" s="107"/>
      <c r="F154" s="107"/>
      <c r="G154" s="296">
        <f>H154+I154</f>
        <v>30</v>
      </c>
      <c r="H154" s="107">
        <v>30</v>
      </c>
      <c r="I154" s="365"/>
    </row>
    <row r="155" spans="1:9" ht="15" customHeight="1" thickBot="1" x14ac:dyDescent="0.25">
      <c r="A155" s="64">
        <v>6</v>
      </c>
      <c r="B155" s="42" t="s">
        <v>175</v>
      </c>
      <c r="C155" s="107">
        <f t="shared" si="13"/>
        <v>60</v>
      </c>
      <c r="D155" s="97"/>
      <c r="E155" s="97"/>
      <c r="F155" s="97"/>
      <c r="G155" s="296">
        <f>H155+I155</f>
        <v>60</v>
      </c>
      <c r="H155" s="97">
        <v>60</v>
      </c>
      <c r="I155" s="326"/>
    </row>
    <row r="156" spans="1:9" ht="15" customHeight="1" thickBot="1" x14ac:dyDescent="0.3">
      <c r="A156" s="134" t="s">
        <v>27</v>
      </c>
      <c r="B156" s="162" t="s">
        <v>50</v>
      </c>
      <c r="C156" s="163">
        <f>E156+F156+G156+D156</f>
        <v>322</v>
      </c>
      <c r="D156" s="126">
        <f t="shared" ref="D156:I156" si="14">SUM(D157:D159)</f>
        <v>0</v>
      </c>
      <c r="E156" s="126">
        <f t="shared" si="14"/>
        <v>0</v>
      </c>
      <c r="F156" s="126">
        <f t="shared" si="14"/>
        <v>0</v>
      </c>
      <c r="G156" s="126">
        <f t="shared" si="14"/>
        <v>322</v>
      </c>
      <c r="H156" s="126">
        <f>SUM(H157:H159)</f>
        <v>322</v>
      </c>
      <c r="I156" s="366">
        <f t="shared" si="14"/>
        <v>0</v>
      </c>
    </row>
    <row r="157" spans="1:9" ht="15" customHeight="1" x14ac:dyDescent="0.25">
      <c r="A157" s="178">
        <v>1</v>
      </c>
      <c r="B157" s="170" t="s">
        <v>53</v>
      </c>
      <c r="C157" s="107">
        <f>E157+F157+G157</f>
        <v>197</v>
      </c>
      <c r="D157" s="118"/>
      <c r="E157" s="118"/>
      <c r="F157" s="118"/>
      <c r="G157" s="107">
        <f>H157+I157</f>
        <v>197</v>
      </c>
      <c r="H157" s="118">
        <v>197</v>
      </c>
      <c r="I157" s="133"/>
    </row>
    <row r="158" spans="1:9" ht="15" customHeight="1" x14ac:dyDescent="0.25">
      <c r="A158" s="178">
        <v>2</v>
      </c>
      <c r="B158" s="170" t="s">
        <v>132</v>
      </c>
      <c r="C158" s="107">
        <f>E158+F158+G158</f>
        <v>25</v>
      </c>
      <c r="D158" s="118"/>
      <c r="E158" s="118"/>
      <c r="F158" s="118"/>
      <c r="G158" s="107">
        <f>H158+I158</f>
        <v>25</v>
      </c>
      <c r="H158" s="118">
        <v>25</v>
      </c>
      <c r="I158" s="133"/>
    </row>
    <row r="159" spans="1:9" ht="15" customHeight="1" x14ac:dyDescent="0.25">
      <c r="A159" s="182">
        <v>3</v>
      </c>
      <c r="B159" s="168" t="s">
        <v>158</v>
      </c>
      <c r="C159" s="107">
        <f>E159+F159+G159</f>
        <v>100</v>
      </c>
      <c r="D159" s="107"/>
      <c r="E159" s="107"/>
      <c r="F159" s="107"/>
      <c r="G159" s="107">
        <f>H159+I159</f>
        <v>100</v>
      </c>
      <c r="H159" s="107">
        <v>100</v>
      </c>
      <c r="I159" s="54"/>
    </row>
    <row r="160" spans="1:9" ht="15" customHeight="1" x14ac:dyDescent="0.25">
      <c r="A160" s="206"/>
      <c r="B160" s="10"/>
      <c r="C160" s="101"/>
      <c r="D160" s="101"/>
      <c r="E160" s="101"/>
      <c r="F160" s="101"/>
      <c r="G160" s="101"/>
      <c r="H160" s="101"/>
      <c r="I160" s="49"/>
    </row>
    <row r="161" spans="1:9" ht="15" customHeight="1" x14ac:dyDescent="0.25">
      <c r="A161" s="206"/>
      <c r="B161" s="10"/>
      <c r="C161" s="101"/>
      <c r="D161" s="101"/>
      <c r="E161" s="101"/>
      <c r="F161" s="101"/>
      <c r="G161" s="101"/>
      <c r="H161" s="101"/>
      <c r="I161" s="49"/>
    </row>
    <row r="162" spans="1:9" ht="15" customHeight="1" x14ac:dyDescent="0.25">
      <c r="A162" s="206"/>
      <c r="B162" s="10"/>
      <c r="C162" s="101"/>
      <c r="D162" s="101"/>
      <c r="E162" s="101"/>
      <c r="F162" s="101"/>
      <c r="G162" s="101"/>
      <c r="H162" s="101"/>
      <c r="I162" s="49"/>
    </row>
    <row r="163" spans="1:9" ht="15" customHeight="1" x14ac:dyDescent="0.25">
      <c r="A163" s="206"/>
      <c r="B163" s="10"/>
      <c r="C163" s="101"/>
      <c r="D163" s="101"/>
      <c r="E163" s="101"/>
      <c r="F163" s="101"/>
      <c r="G163" s="101"/>
      <c r="H163" s="101"/>
      <c r="I163" s="49"/>
    </row>
    <row r="164" spans="1:9" ht="15" customHeight="1" x14ac:dyDescent="0.25">
      <c r="A164" s="206"/>
      <c r="B164" s="10"/>
      <c r="C164" s="101"/>
      <c r="D164" s="101"/>
      <c r="E164" s="101"/>
      <c r="F164" s="101"/>
      <c r="G164" s="101"/>
      <c r="H164" s="101"/>
      <c r="I164" s="49"/>
    </row>
    <row r="165" spans="1:9" ht="15" customHeight="1" x14ac:dyDescent="0.25">
      <c r="A165" s="206"/>
      <c r="B165" s="10"/>
      <c r="C165" s="101"/>
      <c r="D165" s="101"/>
      <c r="E165" s="101"/>
      <c r="F165" s="101"/>
      <c r="G165" s="101"/>
      <c r="H165" s="101"/>
      <c r="I165" s="49"/>
    </row>
    <row r="166" spans="1:9" ht="15" customHeight="1" x14ac:dyDescent="0.25">
      <c r="A166" s="206"/>
      <c r="B166" s="10"/>
      <c r="C166" s="101"/>
      <c r="D166" s="101"/>
      <c r="E166" s="101"/>
      <c r="F166" s="101"/>
      <c r="G166" s="101"/>
      <c r="H166" s="101"/>
      <c r="I166" s="49"/>
    </row>
    <row r="167" spans="1:9" ht="15" customHeight="1" x14ac:dyDescent="0.25">
      <c r="A167" s="206"/>
      <c r="B167" s="10"/>
      <c r="C167" s="101"/>
      <c r="D167" s="101"/>
      <c r="E167" s="101"/>
      <c r="F167" s="101"/>
      <c r="G167" s="101"/>
      <c r="H167" s="101"/>
      <c r="I167" s="49"/>
    </row>
    <row r="168" spans="1:9" ht="15" customHeight="1" x14ac:dyDescent="0.25">
      <c r="A168" s="206"/>
      <c r="B168" s="10"/>
      <c r="C168" s="101"/>
      <c r="D168" s="101"/>
      <c r="E168" s="101"/>
      <c r="F168" s="101"/>
      <c r="G168" s="101"/>
      <c r="H168" s="101"/>
      <c r="I168" s="49"/>
    </row>
    <row r="169" spans="1:9" ht="15" customHeight="1" x14ac:dyDescent="0.25">
      <c r="A169" s="206"/>
      <c r="B169" s="10"/>
      <c r="C169" s="101"/>
      <c r="D169" s="101"/>
      <c r="E169" s="101"/>
      <c r="F169" s="101"/>
      <c r="G169" s="101"/>
      <c r="H169" s="101"/>
      <c r="I169" s="49"/>
    </row>
    <row r="170" spans="1:9" ht="15" customHeight="1" x14ac:dyDescent="0.25">
      <c r="A170" s="206"/>
      <c r="B170" s="10"/>
      <c r="C170" s="101"/>
      <c r="D170" s="101"/>
      <c r="E170" s="101"/>
      <c r="F170" s="101"/>
      <c r="G170" s="101"/>
      <c r="H170" s="101"/>
      <c r="I170" s="49"/>
    </row>
    <row r="171" spans="1:9" ht="15.75" x14ac:dyDescent="0.25">
      <c r="A171" s="44"/>
      <c r="B171" s="10"/>
      <c r="C171" s="101"/>
      <c r="D171" s="101"/>
      <c r="E171" s="101"/>
      <c r="F171" s="101"/>
      <c r="G171" s="101"/>
      <c r="H171" s="101"/>
      <c r="I171" s="49"/>
    </row>
    <row r="172" spans="1:9" s="7" customFormat="1" ht="16.5" thickBot="1" x14ac:dyDescent="0.3">
      <c r="A172" s="11"/>
      <c r="B172" s="154" t="s">
        <v>36</v>
      </c>
      <c r="C172" s="101"/>
      <c r="D172" s="101"/>
      <c r="E172" s="101"/>
      <c r="F172" s="101"/>
      <c r="G172" s="101"/>
      <c r="H172" s="101"/>
      <c r="I172" s="44"/>
    </row>
    <row r="173" spans="1:9" ht="15.75" x14ac:dyDescent="0.25">
      <c r="A173" s="86"/>
      <c r="B173" s="73" t="s">
        <v>29</v>
      </c>
      <c r="C173" s="119"/>
      <c r="D173" s="105"/>
      <c r="E173" s="105"/>
      <c r="F173" s="105"/>
      <c r="G173" s="74"/>
      <c r="H173" s="74"/>
      <c r="I173" s="50"/>
    </row>
    <row r="174" spans="1:9" ht="15.75" x14ac:dyDescent="0.25">
      <c r="A174" s="87"/>
      <c r="B174" s="88" t="s">
        <v>24</v>
      </c>
      <c r="C174" s="120">
        <f>E174+F174+G174</f>
        <v>1973.53</v>
      </c>
      <c r="D174" s="107"/>
      <c r="E174" s="120">
        <f>E176</f>
        <v>0</v>
      </c>
      <c r="F174" s="120">
        <f>F176+F182+F186</f>
        <v>0</v>
      </c>
      <c r="G174" s="89">
        <f>G176+G182+G186</f>
        <v>1973.53</v>
      </c>
      <c r="H174" s="89">
        <f>H176+H182+H186</f>
        <v>1973.53</v>
      </c>
      <c r="I174" s="214">
        <f>I176+I182+I186</f>
        <v>0</v>
      </c>
    </row>
    <row r="175" spans="1:9" ht="16.5" thickBot="1" x14ac:dyDescent="0.3">
      <c r="A175" s="9"/>
      <c r="B175" s="75"/>
      <c r="C175" s="147"/>
      <c r="D175" s="106"/>
      <c r="E175" s="106"/>
      <c r="F175" s="106"/>
      <c r="G175" s="90"/>
      <c r="H175" s="90"/>
      <c r="I175" s="51"/>
    </row>
    <row r="176" spans="1:9" ht="16.5" thickBot="1" x14ac:dyDescent="0.3">
      <c r="A176" s="136" t="s">
        <v>25</v>
      </c>
      <c r="B176" s="124" t="s">
        <v>37</v>
      </c>
      <c r="C176" s="149">
        <f>E176+F176+G176</f>
        <v>1310</v>
      </c>
      <c r="D176" s="148"/>
      <c r="E176" s="137">
        <f>SUM(E177:E181)</f>
        <v>0</v>
      </c>
      <c r="F176" s="137">
        <f>SUM(F177:F181)</f>
        <v>0</v>
      </c>
      <c r="G176" s="137">
        <f>SUM(G177:G181)</f>
        <v>1310</v>
      </c>
      <c r="H176" s="138">
        <f>SUM(H177:H181)</f>
        <v>1310</v>
      </c>
      <c r="I176" s="128"/>
    </row>
    <row r="177" spans="1:13" ht="15.75" customHeight="1" x14ac:dyDescent="0.2">
      <c r="A177" s="183">
        <v>1</v>
      </c>
      <c r="B177" s="76" t="s">
        <v>133</v>
      </c>
      <c r="C177" s="107">
        <f>E177+F177+G177</f>
        <v>150</v>
      </c>
      <c r="D177" s="118"/>
      <c r="E177" s="118"/>
      <c r="F177" s="118"/>
      <c r="G177" s="107">
        <v>150</v>
      </c>
      <c r="H177" s="135">
        <v>150</v>
      </c>
      <c r="I177" s="94"/>
    </row>
    <row r="178" spans="1:13" ht="15" x14ac:dyDescent="0.2">
      <c r="A178" s="168">
        <v>2</v>
      </c>
      <c r="B178" s="18" t="s">
        <v>54</v>
      </c>
      <c r="C178" s="107">
        <f>E178+F178+G178</f>
        <v>670</v>
      </c>
      <c r="D178" s="107"/>
      <c r="E178" s="107"/>
      <c r="F178" s="107"/>
      <c r="G178" s="107">
        <f>H178+I178</f>
        <v>670</v>
      </c>
      <c r="H178" s="107">
        <v>670</v>
      </c>
      <c r="I178" s="18"/>
      <c r="J178" s="2"/>
      <c r="K178" s="2"/>
      <c r="L178" s="2"/>
      <c r="M178" s="2"/>
    </row>
    <row r="179" spans="1:13" ht="15" x14ac:dyDescent="0.2">
      <c r="A179" s="168">
        <v>3</v>
      </c>
      <c r="B179" s="18" t="s">
        <v>70</v>
      </c>
      <c r="C179" s="107">
        <f>E179+F179+G179</f>
        <v>420</v>
      </c>
      <c r="D179" s="107"/>
      <c r="E179" s="107"/>
      <c r="F179" s="107"/>
      <c r="G179" s="107">
        <f>H179+I179</f>
        <v>420</v>
      </c>
      <c r="H179" s="107">
        <v>420</v>
      </c>
      <c r="I179" s="173"/>
      <c r="J179" s="2"/>
      <c r="K179" s="2"/>
      <c r="L179" s="2"/>
      <c r="M179" s="2"/>
    </row>
    <row r="180" spans="1:13" ht="30" x14ac:dyDescent="0.2">
      <c r="A180" s="168">
        <v>4</v>
      </c>
      <c r="B180" s="303" t="s">
        <v>135</v>
      </c>
      <c r="C180" s="107">
        <f>E180+F180+G180</f>
        <v>70</v>
      </c>
      <c r="D180" s="107"/>
      <c r="E180" s="107"/>
      <c r="F180" s="107"/>
      <c r="G180" s="107">
        <f>H180+I180</f>
        <v>70</v>
      </c>
      <c r="H180" s="107">
        <v>70</v>
      </c>
      <c r="I180" s="173"/>
      <c r="J180" s="2"/>
      <c r="K180" s="2"/>
      <c r="L180" s="2"/>
      <c r="M180" s="2"/>
    </row>
    <row r="181" spans="1:13" ht="14.25" x14ac:dyDescent="0.2">
      <c r="A181" s="168"/>
      <c r="B181" s="172"/>
      <c r="C181" s="172"/>
      <c r="D181" s="172"/>
      <c r="E181" s="172"/>
      <c r="F181" s="172"/>
      <c r="G181" s="172"/>
      <c r="H181" s="172"/>
      <c r="I181" s="172"/>
      <c r="J181" s="2"/>
      <c r="K181" s="2"/>
      <c r="L181" s="2"/>
      <c r="M181" s="2"/>
    </row>
    <row r="182" spans="1:13" ht="16.5" thickBot="1" x14ac:dyDescent="0.3">
      <c r="A182" s="298" t="s">
        <v>26</v>
      </c>
      <c r="B182" s="25" t="s">
        <v>32</v>
      </c>
      <c r="C182" s="299">
        <f t="shared" ref="C182:C187" si="15">E182+F182+G182</f>
        <v>573.53</v>
      </c>
      <c r="D182" s="100"/>
      <c r="E182" s="300">
        <f>SUM(E183:E185)</f>
        <v>0</v>
      </c>
      <c r="F182" s="300">
        <f>SUM(F183:F185)</f>
        <v>0</v>
      </c>
      <c r="G182" s="301">
        <f>SUM(G183:G185)</f>
        <v>573.53</v>
      </c>
      <c r="H182" s="300">
        <f>SUM(H183:H185)</f>
        <v>573.53</v>
      </c>
      <c r="I182" s="302">
        <f>SUM(I183:I183)</f>
        <v>0</v>
      </c>
      <c r="J182" s="2"/>
      <c r="K182" s="2"/>
      <c r="L182" s="2"/>
      <c r="M182" s="2"/>
    </row>
    <row r="183" spans="1:13" ht="42.75" customHeight="1" x14ac:dyDescent="0.2">
      <c r="A183" s="222">
        <v>1</v>
      </c>
      <c r="B183" s="223" t="s">
        <v>134</v>
      </c>
      <c r="C183" s="118">
        <f t="shared" si="15"/>
        <v>246.53</v>
      </c>
      <c r="D183" s="105"/>
      <c r="E183" s="224"/>
      <c r="F183" s="105"/>
      <c r="G183" s="118">
        <f>H183+I183</f>
        <v>246.53</v>
      </c>
      <c r="H183" s="224">
        <v>246.53</v>
      </c>
      <c r="I183" s="50"/>
      <c r="J183" s="2"/>
      <c r="K183" s="2"/>
      <c r="L183" s="2"/>
      <c r="M183" s="2"/>
    </row>
    <row r="184" spans="1:13" ht="33.75" customHeight="1" x14ac:dyDescent="0.2">
      <c r="A184" s="68">
        <v>2</v>
      </c>
      <c r="B184" s="303" t="s">
        <v>146</v>
      </c>
      <c r="C184" s="97">
        <f t="shared" si="15"/>
        <v>20</v>
      </c>
      <c r="D184" s="97"/>
      <c r="E184" s="97"/>
      <c r="F184" s="97"/>
      <c r="G184" s="97">
        <f>H184+I184</f>
        <v>20</v>
      </c>
      <c r="H184" s="97">
        <v>20</v>
      </c>
      <c r="I184" s="45"/>
      <c r="J184" s="2"/>
      <c r="K184" s="2"/>
      <c r="L184" s="2"/>
      <c r="M184" s="2"/>
    </row>
    <row r="185" spans="1:13" ht="15.75" thickBot="1" x14ac:dyDescent="0.25">
      <c r="A185" s="64">
        <v>3</v>
      </c>
      <c r="B185" s="303" t="s">
        <v>149</v>
      </c>
      <c r="C185" s="97">
        <f t="shared" si="15"/>
        <v>307</v>
      </c>
      <c r="D185" s="97"/>
      <c r="E185" s="97"/>
      <c r="F185" s="97"/>
      <c r="G185" s="97">
        <f>H185+I185</f>
        <v>307</v>
      </c>
      <c r="H185" s="97">
        <v>307</v>
      </c>
      <c r="I185" s="97"/>
      <c r="J185" s="2"/>
      <c r="K185" s="2"/>
      <c r="L185" s="2"/>
      <c r="M185" s="2"/>
    </row>
    <row r="186" spans="1:13" ht="16.5" thickBot="1" x14ac:dyDescent="0.3">
      <c r="A186" s="134" t="s">
        <v>27</v>
      </c>
      <c r="B186" s="125" t="s">
        <v>50</v>
      </c>
      <c r="C186" s="126">
        <f t="shared" si="15"/>
        <v>90</v>
      </c>
      <c r="D186" s="127"/>
      <c r="E186" s="138">
        <f>SUM(E188:E189)</f>
        <v>0</v>
      </c>
      <c r="F186" s="127"/>
      <c r="G186" s="138">
        <f>SUM(G187:G188)</f>
        <v>90</v>
      </c>
      <c r="H186" s="138">
        <f>SUM(H187:H188)</f>
        <v>90</v>
      </c>
      <c r="I186" s="128"/>
      <c r="J186" s="2"/>
    </row>
    <row r="187" spans="1:13" ht="15.75" x14ac:dyDescent="0.25">
      <c r="A187" s="171">
        <v>1</v>
      </c>
      <c r="B187" s="19" t="s">
        <v>143</v>
      </c>
      <c r="C187" s="118">
        <f t="shared" si="15"/>
        <v>90</v>
      </c>
      <c r="D187" s="118"/>
      <c r="E187" s="95"/>
      <c r="F187" s="118"/>
      <c r="G187" s="118">
        <f>H187+I187</f>
        <v>90</v>
      </c>
      <c r="H187" s="118">
        <v>90</v>
      </c>
      <c r="I187" s="19"/>
      <c r="J187" s="2"/>
    </row>
    <row r="188" spans="1:13" ht="18" customHeight="1" x14ac:dyDescent="0.25">
      <c r="A188" s="171"/>
      <c r="B188" s="19"/>
      <c r="C188" s="139"/>
      <c r="D188" s="118"/>
      <c r="E188" s="95"/>
      <c r="F188" s="118"/>
      <c r="G188" s="118"/>
      <c r="H188" s="118"/>
      <c r="I188" s="19"/>
      <c r="J188" s="2"/>
    </row>
    <row r="189" spans="1:13" x14ac:dyDescent="0.2">
      <c r="A189" s="2"/>
      <c r="B189" s="2"/>
      <c r="C189" s="2"/>
      <c r="D189" s="4"/>
      <c r="E189" s="2"/>
      <c r="F189" s="2"/>
      <c r="G189" s="2"/>
      <c r="H189" s="2"/>
      <c r="I189" s="2"/>
      <c r="J189" s="4"/>
    </row>
    <row r="190" spans="1:13" ht="16.5" x14ac:dyDescent="0.2">
      <c r="A190" s="384" t="s">
        <v>136</v>
      </c>
      <c r="B190" s="384"/>
      <c r="C190" s="384"/>
      <c r="D190" s="384"/>
      <c r="E190" s="384"/>
      <c r="F190" s="384"/>
      <c r="G190" s="384"/>
      <c r="H190" s="384"/>
      <c r="I190" s="384"/>
      <c r="J190" s="4"/>
    </row>
    <row r="191" spans="1:13" ht="16.5" x14ac:dyDescent="0.25">
      <c r="A191" s="371" t="s">
        <v>77</v>
      </c>
      <c r="B191" s="371"/>
      <c r="C191" s="371"/>
      <c r="D191" s="371"/>
      <c r="E191" s="371"/>
      <c r="F191" s="371"/>
      <c r="G191" s="371"/>
      <c r="H191" s="371"/>
      <c r="I191" s="371"/>
      <c r="J191" s="4"/>
    </row>
    <row r="192" spans="1:13" ht="16.5" x14ac:dyDescent="0.25">
      <c r="A192" s="371" t="s">
        <v>78</v>
      </c>
      <c r="B192" s="371"/>
      <c r="C192" s="371"/>
      <c r="D192" s="371"/>
      <c r="E192" s="371"/>
      <c r="F192" s="371"/>
      <c r="G192" s="371"/>
      <c r="H192" s="371"/>
      <c r="I192" s="371"/>
      <c r="J192" s="4"/>
    </row>
    <row r="193" spans="1:13" ht="16.5" x14ac:dyDescent="0.25">
      <c r="A193" s="371"/>
      <c r="B193" s="371"/>
      <c r="C193" s="371"/>
      <c r="D193" s="371"/>
      <c r="E193" s="371"/>
      <c r="F193" s="371"/>
      <c r="G193" s="371"/>
      <c r="H193" s="371"/>
      <c r="I193" s="371"/>
      <c r="J193" s="2"/>
    </row>
    <row r="194" spans="1:13" x14ac:dyDescent="0.2">
      <c r="A194" s="3"/>
      <c r="B194" s="3" t="s">
        <v>67</v>
      </c>
      <c r="C194" s="3"/>
      <c r="D194" s="3"/>
      <c r="E194" s="2"/>
      <c r="F194" s="2"/>
      <c r="G194" s="2"/>
      <c r="H194" s="2"/>
      <c r="I194" s="2"/>
      <c r="J194" s="2"/>
    </row>
    <row r="195" spans="1:13" x14ac:dyDescent="0.2">
      <c r="A195" s="3"/>
      <c r="B195" s="3"/>
      <c r="C195" s="3"/>
      <c r="D195" s="3"/>
      <c r="E195" s="2"/>
      <c r="F195" s="2"/>
      <c r="G195" s="2"/>
      <c r="H195" s="2"/>
      <c r="I195" s="2"/>
      <c r="J195" s="2"/>
    </row>
    <row r="196" spans="1:13" x14ac:dyDescent="0.2">
      <c r="A196" s="3"/>
      <c r="B196" s="3"/>
      <c r="C196" s="3"/>
      <c r="D196" s="3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">
      <c r="A197" s="3"/>
      <c r="B197" s="3" t="s">
        <v>137</v>
      </c>
      <c r="C197" s="3"/>
      <c r="D197" s="3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">
      <c r="A198" s="3"/>
      <c r="B198" s="3"/>
      <c r="C198" s="3"/>
      <c r="D198" s="3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">
      <c r="A199" s="3"/>
      <c r="B199" s="3"/>
      <c r="C199" s="3"/>
      <c r="D199" s="3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">
      <c r="A200" s="3"/>
      <c r="B200" s="3"/>
      <c r="C200" s="3"/>
      <c r="D200" s="3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">
      <c r="A201" s="3"/>
      <c r="B201" s="3"/>
      <c r="C201" s="3"/>
      <c r="D201" s="3"/>
      <c r="E201" s="2"/>
      <c r="F201" s="4"/>
      <c r="G201" s="2"/>
      <c r="H201" s="2"/>
      <c r="I201" s="2"/>
      <c r="J201" s="2"/>
      <c r="K201" s="2"/>
      <c r="L201" s="2"/>
      <c r="M201" s="2"/>
    </row>
    <row r="202" spans="1:13" x14ac:dyDescent="0.2">
      <c r="E202" s="5"/>
      <c r="F202" s="2"/>
      <c r="G202" s="2"/>
      <c r="H202" s="2"/>
      <c r="I202" s="2"/>
      <c r="J202" s="2"/>
      <c r="K202" s="2"/>
      <c r="L202" s="2"/>
      <c r="M202" s="2"/>
    </row>
    <row r="203" spans="1:13" x14ac:dyDescent="0.2">
      <c r="E203" s="2"/>
      <c r="F203" s="5"/>
      <c r="G203" s="2"/>
      <c r="H203" s="2"/>
      <c r="I203" s="2"/>
      <c r="J203" s="2"/>
      <c r="K203" s="2"/>
      <c r="L203" s="2"/>
      <c r="M203" s="2"/>
    </row>
    <row r="204" spans="1:13" x14ac:dyDescent="0.2">
      <c r="E204" s="2"/>
      <c r="F204" s="5"/>
      <c r="G204" s="2"/>
      <c r="H204" s="2"/>
      <c r="I204" s="2"/>
      <c r="J204" s="2"/>
      <c r="K204" s="2"/>
      <c r="L204" s="2"/>
      <c r="M204" s="2"/>
    </row>
    <row r="205" spans="1:13" x14ac:dyDescent="0.2">
      <c r="E205" s="4"/>
      <c r="F205" s="4"/>
      <c r="G205" s="4"/>
      <c r="H205" s="4"/>
      <c r="I205" s="4"/>
      <c r="J205" s="2"/>
      <c r="K205" s="2"/>
      <c r="L205" s="2"/>
      <c r="M205" s="2"/>
    </row>
    <row r="206" spans="1:13" x14ac:dyDescent="0.2">
      <c r="E206" s="4"/>
      <c r="F206" s="4"/>
      <c r="G206" s="4"/>
      <c r="H206" s="4"/>
      <c r="I206" s="4"/>
      <c r="J206" s="2"/>
      <c r="K206" s="2"/>
      <c r="L206" s="2"/>
      <c r="M206" s="2"/>
    </row>
    <row r="207" spans="1:13" x14ac:dyDescent="0.2"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">
      <c r="E208" s="4"/>
      <c r="F208" s="4"/>
      <c r="G208" s="4"/>
      <c r="H208" s="4"/>
      <c r="I208" s="4"/>
      <c r="J208" s="2"/>
      <c r="K208" s="2"/>
      <c r="L208" s="2"/>
      <c r="M208" s="2"/>
    </row>
    <row r="209" spans="5:13" x14ac:dyDescent="0.2">
      <c r="E209" s="4"/>
      <c r="F209" s="4"/>
      <c r="G209" s="4"/>
      <c r="H209" s="4"/>
      <c r="I209" s="4"/>
      <c r="J209" s="2"/>
      <c r="K209" s="2"/>
      <c r="L209" s="2"/>
      <c r="M209" s="2"/>
    </row>
    <row r="210" spans="5:13" x14ac:dyDescent="0.2">
      <c r="E210" s="2"/>
      <c r="F210" s="2"/>
      <c r="G210" s="2"/>
      <c r="H210" s="2"/>
      <c r="I210" s="2"/>
    </row>
    <row r="211" spans="5:13" x14ac:dyDescent="0.2">
      <c r="E211" s="2"/>
      <c r="F211" s="2"/>
      <c r="G211" s="2"/>
      <c r="H211" s="2"/>
      <c r="I211" s="2"/>
    </row>
    <row r="212" spans="5:13" x14ac:dyDescent="0.2">
      <c r="E212" s="2"/>
      <c r="F212" s="2"/>
      <c r="G212" s="2"/>
      <c r="H212" s="2"/>
      <c r="I212" s="2"/>
    </row>
    <row r="213" spans="5:13" x14ac:dyDescent="0.2">
      <c r="E213" s="2"/>
      <c r="F213" s="2"/>
      <c r="G213" s="2"/>
      <c r="H213" s="2"/>
      <c r="I213" s="2"/>
    </row>
    <row r="214" spans="5:13" x14ac:dyDescent="0.2">
      <c r="E214" s="2"/>
      <c r="F214" s="2"/>
      <c r="G214" s="2"/>
      <c r="H214" s="2"/>
      <c r="I214" s="2"/>
    </row>
    <row r="215" spans="5:13" x14ac:dyDescent="0.2">
      <c r="E215" s="2"/>
      <c r="F215" s="2"/>
      <c r="G215" s="2"/>
      <c r="H215" s="2"/>
      <c r="I215" s="2"/>
    </row>
    <row r="216" spans="5:13" x14ac:dyDescent="0.2">
      <c r="E216" s="2"/>
      <c r="F216" s="2"/>
      <c r="G216" s="2"/>
      <c r="H216" s="2"/>
      <c r="I216" s="2"/>
    </row>
    <row r="217" spans="5:13" x14ac:dyDescent="0.2">
      <c r="E217" s="2"/>
      <c r="F217" s="2"/>
      <c r="G217" s="2"/>
      <c r="H217" s="2"/>
      <c r="I217" s="2"/>
    </row>
    <row r="218" spans="5:13" x14ac:dyDescent="0.2">
      <c r="E218" s="2"/>
      <c r="F218" s="2"/>
      <c r="G218" s="2"/>
      <c r="H218" s="2"/>
      <c r="I218" s="2"/>
    </row>
    <row r="219" spans="5:13" x14ac:dyDescent="0.2">
      <c r="E219" s="2"/>
      <c r="F219" s="2"/>
      <c r="G219" s="2"/>
      <c r="H219" s="2"/>
      <c r="I219" s="2"/>
    </row>
    <row r="220" spans="5:13" x14ac:dyDescent="0.2">
      <c r="E220" s="2"/>
      <c r="F220" s="2"/>
      <c r="G220" s="2"/>
      <c r="H220" s="2"/>
      <c r="I220" s="2"/>
    </row>
    <row r="221" spans="5:13" x14ac:dyDescent="0.2">
      <c r="E221" s="2"/>
      <c r="F221" s="2"/>
      <c r="G221" s="2"/>
      <c r="H221" s="2"/>
      <c r="I221" s="2"/>
    </row>
    <row r="222" spans="5:13" x14ac:dyDescent="0.2">
      <c r="E222" s="2"/>
      <c r="F222" s="2"/>
      <c r="G222" s="2"/>
      <c r="H222" s="2"/>
      <c r="I222" s="2"/>
    </row>
    <row r="223" spans="5:13" x14ac:dyDescent="0.2">
      <c r="E223" s="2"/>
      <c r="F223" s="2"/>
      <c r="G223" s="2"/>
      <c r="H223" s="2"/>
      <c r="I223" s="2"/>
    </row>
    <row r="224" spans="5:13" x14ac:dyDescent="0.2">
      <c r="E224" s="2"/>
      <c r="F224" s="2"/>
      <c r="G224" s="2"/>
      <c r="H224" s="2"/>
      <c r="I224" s="2"/>
    </row>
    <row r="225" spans="5:9" x14ac:dyDescent="0.2">
      <c r="E225" s="2"/>
      <c r="F225" s="2"/>
      <c r="G225" s="2"/>
      <c r="H225" s="2"/>
      <c r="I225" s="2"/>
    </row>
    <row r="226" spans="5:9" x14ac:dyDescent="0.2">
      <c r="E226" s="2"/>
      <c r="F226" s="2"/>
      <c r="G226" s="2"/>
      <c r="H226" s="2"/>
      <c r="I226" s="2"/>
    </row>
  </sheetData>
  <mergeCells count="37">
    <mergeCell ref="A4:B4"/>
    <mergeCell ref="A5:I5"/>
    <mergeCell ref="A7:I7"/>
    <mergeCell ref="D10:I10"/>
    <mergeCell ref="H11:I11"/>
    <mergeCell ref="G22:G23"/>
    <mergeCell ref="H22:H23"/>
    <mergeCell ref="H18:H19"/>
    <mergeCell ref="I18:I19"/>
    <mergeCell ref="C20:C21"/>
    <mergeCell ref="D20:D21"/>
    <mergeCell ref="E20:E21"/>
    <mergeCell ref="F20:F21"/>
    <mergeCell ref="G20:G21"/>
    <mergeCell ref="H20:H21"/>
    <mergeCell ref="I20:I21"/>
    <mergeCell ref="C18:C19"/>
    <mergeCell ref="D18:D19"/>
    <mergeCell ref="E18:E19"/>
    <mergeCell ref="F18:F19"/>
    <mergeCell ref="G18:G19"/>
    <mergeCell ref="A190:I190"/>
    <mergeCell ref="A191:I191"/>
    <mergeCell ref="A192:I192"/>
    <mergeCell ref="A193:I193"/>
    <mergeCell ref="I22:I23"/>
    <mergeCell ref="C24:C25"/>
    <mergeCell ref="D24:D25"/>
    <mergeCell ref="E24:E25"/>
    <mergeCell ref="F24:F25"/>
    <mergeCell ref="G24:G25"/>
    <mergeCell ref="H24:H25"/>
    <mergeCell ref="I24:I25"/>
    <mergeCell ref="C22:C23"/>
    <mergeCell ref="D22:D23"/>
    <mergeCell ref="E22:E23"/>
    <mergeCell ref="F22:F23"/>
  </mergeCells>
  <pageMargins left="0.23622047244094491" right="0.23622047244094491" top="0.74803149606299213" bottom="0.15748031496062992" header="0.31496062992125984" footer="0.31496062992125984"/>
  <pageSetup paperSize="256" scale="81" fitToHeight="0" orientation="landscape" r:id="rId1"/>
  <headerFooter alignWithMargins="0"/>
  <rowBreaks count="2" manualBreakCount="2">
    <brk id="38" max="9" man="1"/>
    <brk id="126" max="8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7"/>
  <sheetViews>
    <sheetView tabSelected="1" showWhiteSpace="0" zoomScale="75" zoomScaleNormal="75" zoomScaleSheetLayoutView="75" workbookViewId="0">
      <selection activeCell="H18" sqref="H18:H19"/>
    </sheetView>
  </sheetViews>
  <sheetFormatPr defaultRowHeight="11.25" x14ac:dyDescent="0.2"/>
  <cols>
    <col min="1" max="1" width="4" style="1" customWidth="1"/>
    <col min="2" max="2" width="81.140625" style="1" customWidth="1"/>
    <col min="3" max="3" width="12.85546875" style="1" customWidth="1"/>
    <col min="4" max="4" width="10.140625" style="1" customWidth="1"/>
    <col min="5" max="5" width="13" style="1" customWidth="1"/>
    <col min="6" max="6" width="14.7109375" style="1" customWidth="1"/>
    <col min="7" max="7" width="15.140625" style="1" customWidth="1"/>
    <col min="8" max="8" width="15.42578125" style="1" customWidth="1"/>
    <col min="9" max="9" width="13.28515625" style="1" customWidth="1"/>
    <col min="10" max="16384" width="9.140625" style="1"/>
  </cols>
  <sheetData>
    <row r="1" spans="1:9" ht="12.75" x14ac:dyDescent="0.2">
      <c r="A1" s="14"/>
      <c r="B1" s="15" t="s">
        <v>40</v>
      </c>
    </row>
    <row r="2" spans="1:9" ht="12.75" x14ac:dyDescent="0.2">
      <c r="A2" s="15" t="s">
        <v>38</v>
      </c>
      <c r="B2" s="15" t="s">
        <v>39</v>
      </c>
    </row>
    <row r="3" spans="1:9" ht="12.75" x14ac:dyDescent="0.2">
      <c r="A3" s="15" t="s">
        <v>51</v>
      </c>
      <c r="B3" s="15"/>
    </row>
    <row r="4" spans="1:9" ht="21" customHeight="1" x14ac:dyDescent="0.25">
      <c r="A4" s="376" t="s">
        <v>178</v>
      </c>
      <c r="B4" s="376"/>
    </row>
    <row r="5" spans="1:9" ht="21" customHeight="1" x14ac:dyDescent="0.3">
      <c r="A5" s="378" t="s">
        <v>96</v>
      </c>
      <c r="B5" s="378"/>
      <c r="C5" s="378"/>
      <c r="D5" s="378"/>
      <c r="E5" s="378"/>
      <c r="F5" s="378"/>
      <c r="G5" s="378"/>
      <c r="H5" s="378"/>
      <c r="I5" s="378"/>
    </row>
    <row r="6" spans="1:9" ht="21" customHeight="1" x14ac:dyDescent="0.25">
      <c r="A6" s="55"/>
      <c r="B6" s="55"/>
      <c r="C6" s="156"/>
      <c r="D6" s="157"/>
      <c r="E6" s="157"/>
      <c r="F6" s="8"/>
    </row>
    <row r="7" spans="1:9" x14ac:dyDescent="0.2">
      <c r="A7" s="379"/>
      <c r="B7" s="379"/>
      <c r="C7" s="379"/>
      <c r="D7" s="379"/>
      <c r="E7" s="379"/>
      <c r="F7" s="379"/>
      <c r="G7" s="379"/>
      <c r="H7" s="379"/>
      <c r="I7" s="379"/>
    </row>
    <row r="8" spans="1:9" ht="12" thickBot="1" x14ac:dyDescent="0.25">
      <c r="A8" s="3"/>
      <c r="B8" s="3"/>
      <c r="C8" s="3"/>
      <c r="D8" s="3"/>
      <c r="E8" s="3"/>
      <c r="F8" s="3"/>
      <c r="G8" s="3"/>
      <c r="H8" s="3"/>
      <c r="I8" s="159" t="s">
        <v>33</v>
      </c>
    </row>
    <row r="9" spans="1:9" ht="15.75" x14ac:dyDescent="0.25">
      <c r="A9" s="20"/>
      <c r="B9" s="21" t="s">
        <v>0</v>
      </c>
      <c r="C9" s="22"/>
      <c r="D9" s="23"/>
      <c r="E9" s="23" t="s">
        <v>97</v>
      </c>
      <c r="F9" s="23"/>
      <c r="G9" s="23"/>
      <c r="H9" s="23"/>
      <c r="I9" s="24"/>
    </row>
    <row r="10" spans="1:9" ht="16.5" thickBot="1" x14ac:dyDescent="0.3">
      <c r="A10" s="25"/>
      <c r="B10" s="26" t="s">
        <v>41</v>
      </c>
      <c r="C10" s="27" t="s">
        <v>1</v>
      </c>
      <c r="D10" s="380" t="s">
        <v>2</v>
      </c>
      <c r="E10" s="381"/>
      <c r="F10" s="381"/>
      <c r="G10" s="381"/>
      <c r="H10" s="387"/>
      <c r="I10" s="388"/>
    </row>
    <row r="11" spans="1:9" ht="16.5" thickBot="1" x14ac:dyDescent="0.3">
      <c r="A11" s="25" t="s">
        <v>4</v>
      </c>
      <c r="B11" s="26" t="s">
        <v>5</v>
      </c>
      <c r="C11" s="27"/>
      <c r="D11" s="27" t="s">
        <v>6</v>
      </c>
      <c r="E11" s="27" t="s">
        <v>7</v>
      </c>
      <c r="F11" s="27" t="s">
        <v>8</v>
      </c>
      <c r="G11" s="316" t="s">
        <v>9</v>
      </c>
      <c r="H11" s="385" t="s">
        <v>30</v>
      </c>
      <c r="I11" s="386"/>
    </row>
    <row r="12" spans="1:9" ht="15.75" x14ac:dyDescent="0.25">
      <c r="A12" s="25" t="s">
        <v>10</v>
      </c>
      <c r="B12" s="26" t="s">
        <v>42</v>
      </c>
      <c r="C12" s="32"/>
      <c r="D12" s="27" t="s">
        <v>11</v>
      </c>
      <c r="E12" s="27" t="s">
        <v>12</v>
      </c>
      <c r="F12" s="27" t="s">
        <v>13</v>
      </c>
      <c r="G12" s="27" t="s">
        <v>14</v>
      </c>
      <c r="H12" s="27" t="s">
        <v>15</v>
      </c>
      <c r="I12" s="33" t="s">
        <v>89</v>
      </c>
    </row>
    <row r="13" spans="1:9" ht="15.75" x14ac:dyDescent="0.25">
      <c r="A13" s="25"/>
      <c r="B13" s="26" t="s">
        <v>16</v>
      </c>
      <c r="C13" s="32"/>
      <c r="D13" s="32"/>
      <c r="E13" s="27" t="s">
        <v>43</v>
      </c>
      <c r="F13" s="27"/>
      <c r="G13" s="27" t="s">
        <v>18</v>
      </c>
      <c r="H13" s="27" t="s">
        <v>19</v>
      </c>
      <c r="I13" s="33" t="s">
        <v>90</v>
      </c>
    </row>
    <row r="14" spans="1:9" ht="15.75" x14ac:dyDescent="0.25">
      <c r="A14" s="25"/>
      <c r="B14" s="26"/>
      <c r="C14" s="32"/>
      <c r="D14" s="32"/>
      <c r="E14" s="27" t="s">
        <v>44</v>
      </c>
      <c r="F14" s="27"/>
      <c r="G14" s="32"/>
      <c r="H14" s="27" t="s">
        <v>21</v>
      </c>
      <c r="I14" s="33"/>
    </row>
    <row r="15" spans="1:9" ht="15.75" x14ac:dyDescent="0.25">
      <c r="A15" s="25"/>
      <c r="B15" s="27"/>
      <c r="C15" s="32"/>
      <c r="D15" s="32"/>
      <c r="E15" s="32"/>
      <c r="F15" s="27" t="s">
        <v>111</v>
      </c>
      <c r="G15" s="32"/>
      <c r="H15" s="32"/>
      <c r="I15" s="33"/>
    </row>
    <row r="16" spans="1:9" ht="15.75" x14ac:dyDescent="0.25">
      <c r="A16" s="25"/>
      <c r="B16" s="27"/>
      <c r="C16" s="32"/>
      <c r="D16" s="32"/>
      <c r="E16" s="32"/>
      <c r="F16" s="27">
        <v>2012</v>
      </c>
      <c r="G16" s="32"/>
      <c r="H16" s="27" t="s">
        <v>92</v>
      </c>
      <c r="I16" s="33" t="s">
        <v>91</v>
      </c>
    </row>
    <row r="17" spans="1:12" s="367" customFormat="1" ht="15.75" x14ac:dyDescent="0.25">
      <c r="A17" s="150"/>
      <c r="B17" s="151">
        <v>1</v>
      </c>
      <c r="C17" s="151">
        <v>2</v>
      </c>
      <c r="D17" s="151">
        <v>3</v>
      </c>
      <c r="E17" s="151">
        <v>5</v>
      </c>
      <c r="F17" s="151">
        <v>6</v>
      </c>
      <c r="G17" s="151">
        <v>7</v>
      </c>
      <c r="H17" s="151">
        <v>8</v>
      </c>
      <c r="I17" s="369">
        <v>9</v>
      </c>
      <c r="L17" s="210"/>
    </row>
    <row r="18" spans="1:12" ht="15.75" x14ac:dyDescent="0.25">
      <c r="A18" s="42"/>
      <c r="B18" s="153" t="s">
        <v>23</v>
      </c>
      <c r="C18" s="372">
        <f>C20+C22+C24</f>
        <v>18785.98</v>
      </c>
      <c r="D18" s="374">
        <f t="shared" ref="D18:H18" si="0">D20+D22+D24</f>
        <v>578</v>
      </c>
      <c r="E18" s="374">
        <f t="shared" si="0"/>
        <v>1585</v>
      </c>
      <c r="F18" s="374">
        <f t="shared" si="0"/>
        <v>1189.4000000000001</v>
      </c>
      <c r="G18" s="374">
        <f t="shared" si="0"/>
        <v>15433.58</v>
      </c>
      <c r="H18" s="374">
        <f t="shared" si="0"/>
        <v>9409.5499999999993</v>
      </c>
      <c r="I18" s="374">
        <f>I20+I22+I24</f>
        <v>6024.03</v>
      </c>
    </row>
    <row r="19" spans="1:12" ht="11.25" customHeight="1" x14ac:dyDescent="0.25">
      <c r="A19" s="19"/>
      <c r="B19" s="36" t="s">
        <v>24</v>
      </c>
      <c r="C19" s="373"/>
      <c r="D19" s="375"/>
      <c r="E19" s="375"/>
      <c r="F19" s="375"/>
      <c r="G19" s="375"/>
      <c r="H19" s="375"/>
      <c r="I19" s="375"/>
    </row>
    <row r="20" spans="1:12" ht="15.75" x14ac:dyDescent="0.25">
      <c r="A20" s="25" t="s">
        <v>25</v>
      </c>
      <c r="B20" s="37" t="s">
        <v>34</v>
      </c>
      <c r="C20" s="372">
        <f>D20+E20+F20+G20</f>
        <v>13961.7</v>
      </c>
      <c r="D20" s="374">
        <f t="shared" ref="D20:I20" si="1">D42+D72+D95+D116+D130+D176</f>
        <v>365.78</v>
      </c>
      <c r="E20" s="374">
        <f t="shared" si="1"/>
        <v>1585</v>
      </c>
      <c r="F20" s="374">
        <f>F42+F72+F95+F116+F130+F176</f>
        <v>1189.4000000000001</v>
      </c>
      <c r="G20" s="374">
        <f>G42+G72+G95+G116+G130+G176</f>
        <v>10821.52</v>
      </c>
      <c r="H20" s="374">
        <f t="shared" si="1"/>
        <v>5091.1900000000005</v>
      </c>
      <c r="I20" s="374">
        <f t="shared" si="1"/>
        <v>5730.33</v>
      </c>
    </row>
    <row r="21" spans="1:12" ht="11.25" customHeight="1" x14ac:dyDescent="0.25">
      <c r="A21" s="38"/>
      <c r="B21" s="19"/>
      <c r="C21" s="373"/>
      <c r="D21" s="375"/>
      <c r="E21" s="375"/>
      <c r="F21" s="375"/>
      <c r="G21" s="375"/>
      <c r="H21" s="375"/>
      <c r="I21" s="375"/>
    </row>
    <row r="22" spans="1:12" ht="15.75" x14ac:dyDescent="0.25">
      <c r="A22" s="39" t="s">
        <v>26</v>
      </c>
      <c r="B22" s="40" t="s">
        <v>32</v>
      </c>
      <c r="C22" s="372">
        <f>D22+E22+F22+G22</f>
        <v>2246.06</v>
      </c>
      <c r="D22" s="372">
        <f t="shared" ref="D22:I22" si="2">D50+D74++D103+D118+D149+D182</f>
        <v>0</v>
      </c>
      <c r="E22" s="372">
        <f t="shared" si="2"/>
        <v>0</v>
      </c>
      <c r="F22" s="372">
        <f t="shared" si="2"/>
        <v>0</v>
      </c>
      <c r="G22" s="372">
        <f t="shared" si="2"/>
        <v>2246.06</v>
      </c>
      <c r="H22" s="372">
        <f t="shared" si="2"/>
        <v>2202.3599999999997</v>
      </c>
      <c r="I22" s="372">
        <f t="shared" si="2"/>
        <v>43.7</v>
      </c>
    </row>
    <row r="23" spans="1:12" ht="15.75" x14ac:dyDescent="0.25">
      <c r="A23" s="38"/>
      <c r="B23" s="19"/>
      <c r="C23" s="373"/>
      <c r="D23" s="373"/>
      <c r="E23" s="373"/>
      <c r="F23" s="373"/>
      <c r="G23" s="373"/>
      <c r="H23" s="373"/>
      <c r="I23" s="373"/>
    </row>
    <row r="24" spans="1:12" ht="18.75" customHeight="1" x14ac:dyDescent="0.25">
      <c r="A24" s="25" t="s">
        <v>27</v>
      </c>
      <c r="B24" s="37" t="s">
        <v>47</v>
      </c>
      <c r="C24" s="372">
        <f>D24+E24+F24+G24</f>
        <v>2578.2199999999998</v>
      </c>
      <c r="D24" s="372">
        <f t="shared" ref="D24:I24" si="3">D33+D59+D77+D107+D121+D156+D187</f>
        <v>212.22</v>
      </c>
      <c r="E24" s="372">
        <f t="shared" si="3"/>
        <v>0</v>
      </c>
      <c r="F24" s="372">
        <f t="shared" si="3"/>
        <v>0</v>
      </c>
      <c r="G24" s="372">
        <f t="shared" si="3"/>
        <v>2366</v>
      </c>
      <c r="H24" s="372">
        <f t="shared" si="3"/>
        <v>2116</v>
      </c>
      <c r="I24" s="372">
        <f t="shared" si="3"/>
        <v>250</v>
      </c>
    </row>
    <row r="25" spans="1:12" ht="12" customHeight="1" x14ac:dyDescent="0.25">
      <c r="A25" s="35"/>
      <c r="B25" s="17"/>
      <c r="C25" s="373"/>
      <c r="D25" s="373"/>
      <c r="E25" s="373"/>
      <c r="F25" s="373"/>
      <c r="G25" s="373"/>
      <c r="H25" s="373"/>
      <c r="I25" s="373"/>
    </row>
    <row r="26" spans="1:12" ht="15.75" x14ac:dyDescent="0.25">
      <c r="A26" s="41"/>
      <c r="B26" s="40" t="s">
        <v>46</v>
      </c>
      <c r="C26" s="96"/>
      <c r="D26" s="97"/>
      <c r="E26" s="97"/>
      <c r="F26" s="98"/>
      <c r="G26" s="97"/>
      <c r="H26" s="98"/>
      <c r="I26" s="43"/>
    </row>
    <row r="27" spans="1:12" ht="15.75" x14ac:dyDescent="0.25">
      <c r="A27" s="34"/>
      <c r="B27" s="37" t="s">
        <v>45</v>
      </c>
      <c r="C27" s="99"/>
      <c r="D27" s="100"/>
      <c r="E27" s="100"/>
      <c r="F27" s="101"/>
      <c r="G27" s="100"/>
      <c r="H27" s="101"/>
      <c r="I27" s="45"/>
    </row>
    <row r="28" spans="1:12" ht="16.5" thickBot="1" x14ac:dyDescent="0.3">
      <c r="A28" s="46"/>
      <c r="B28" s="47" t="s">
        <v>28</v>
      </c>
      <c r="C28" s="102"/>
      <c r="D28" s="103"/>
      <c r="E28" s="103"/>
      <c r="F28" s="104"/>
      <c r="G28" s="103"/>
      <c r="H28" s="104"/>
      <c r="I28" s="48"/>
    </row>
    <row r="29" spans="1:12" ht="15.75" x14ac:dyDescent="0.25">
      <c r="A29" s="44"/>
      <c r="B29" s="49"/>
      <c r="C29" s="101"/>
      <c r="D29" s="101"/>
      <c r="E29" s="101"/>
      <c r="F29" s="101"/>
      <c r="G29" s="101"/>
      <c r="H29" s="101"/>
      <c r="I29" s="44"/>
    </row>
    <row r="30" spans="1:12" ht="24" customHeight="1" thickBot="1" x14ac:dyDescent="0.3">
      <c r="A30" s="44"/>
      <c r="B30" s="154" t="s">
        <v>112</v>
      </c>
      <c r="C30" s="101"/>
      <c r="D30" s="101"/>
      <c r="E30" s="101"/>
      <c r="F30" s="101"/>
      <c r="G30" s="101"/>
      <c r="H30" s="101"/>
      <c r="I30" s="44"/>
    </row>
    <row r="31" spans="1:12" ht="15.75" x14ac:dyDescent="0.25">
      <c r="A31" s="257"/>
      <c r="B31" s="73" t="s">
        <v>29</v>
      </c>
      <c r="C31" s="74">
        <f>E31+F31+G31</f>
        <v>828</v>
      </c>
      <c r="D31" s="105"/>
      <c r="E31" s="74">
        <f>E33</f>
        <v>0</v>
      </c>
      <c r="F31" s="74">
        <f>F33</f>
        <v>0</v>
      </c>
      <c r="G31" s="74">
        <f>G33</f>
        <v>828</v>
      </c>
      <c r="H31" s="74">
        <f>H33</f>
        <v>578</v>
      </c>
      <c r="I31" s="258">
        <f>I33</f>
        <v>250</v>
      </c>
    </row>
    <row r="32" spans="1:12" ht="16.5" thickBot="1" x14ac:dyDescent="0.3">
      <c r="A32" s="259"/>
      <c r="B32" s="75" t="s">
        <v>24</v>
      </c>
      <c r="C32" s="106"/>
      <c r="D32" s="106"/>
      <c r="E32" s="106"/>
      <c r="F32" s="106"/>
      <c r="G32" s="106"/>
      <c r="H32" s="106"/>
      <c r="I32" s="51"/>
    </row>
    <row r="33" spans="1:10" ht="18.75" customHeight="1" thickBot="1" x14ac:dyDescent="0.3">
      <c r="A33" s="130" t="s">
        <v>27</v>
      </c>
      <c r="B33" s="125" t="s">
        <v>113</v>
      </c>
      <c r="C33" s="126">
        <f>E33+F33+G33</f>
        <v>828</v>
      </c>
      <c r="D33" s="127"/>
      <c r="E33" s="126">
        <f>SUM(E34:E37)</f>
        <v>0</v>
      </c>
      <c r="F33" s="145">
        <f>SUM(F34:F37)</f>
        <v>0</v>
      </c>
      <c r="G33" s="145">
        <f>SUM(G34:G38)</f>
        <v>828</v>
      </c>
      <c r="H33" s="145">
        <f>SUM(H34:H38)</f>
        <v>578</v>
      </c>
      <c r="I33" s="347">
        <f>SUM(I34:I37)</f>
        <v>250</v>
      </c>
    </row>
    <row r="34" spans="1:10" ht="33" customHeight="1" x14ac:dyDescent="0.2">
      <c r="A34" s="260">
        <v>1</v>
      </c>
      <c r="B34" s="261" t="s">
        <v>114</v>
      </c>
      <c r="C34" s="118">
        <f t="shared" ref="C34:C38" si="4">E34+F34+G34</f>
        <v>90</v>
      </c>
      <c r="D34" s="118"/>
      <c r="E34" s="118"/>
      <c r="F34" s="118"/>
      <c r="G34" s="97">
        <f t="shared" ref="G34:G35" si="5">H34+I34</f>
        <v>90</v>
      </c>
      <c r="H34" s="118">
        <v>90</v>
      </c>
      <c r="I34" s="94"/>
    </row>
    <row r="35" spans="1:10" ht="30" customHeight="1" x14ac:dyDescent="0.2">
      <c r="A35" s="225">
        <v>2</v>
      </c>
      <c r="B35" s="262" t="s">
        <v>165</v>
      </c>
      <c r="C35" s="107">
        <f t="shared" si="4"/>
        <v>453</v>
      </c>
      <c r="D35" s="107"/>
      <c r="E35" s="107"/>
      <c r="F35" s="107"/>
      <c r="G35" s="97">
        <f t="shared" si="5"/>
        <v>453</v>
      </c>
      <c r="H35" s="107">
        <v>453</v>
      </c>
      <c r="I35" s="52"/>
    </row>
    <row r="36" spans="1:10" ht="15.75" customHeight="1" x14ac:dyDescent="0.2">
      <c r="A36" s="76">
        <v>3</v>
      </c>
      <c r="B36" s="263" t="s">
        <v>115</v>
      </c>
      <c r="C36" s="264">
        <f t="shared" si="4"/>
        <v>250</v>
      </c>
      <c r="D36" s="264"/>
      <c r="E36" s="264"/>
      <c r="F36" s="264"/>
      <c r="G36" s="264">
        <f>H36+I36</f>
        <v>250</v>
      </c>
      <c r="H36" s="264">
        <v>0</v>
      </c>
      <c r="I36" s="348">
        <v>250</v>
      </c>
    </row>
    <row r="37" spans="1:10" ht="16.5" customHeight="1" x14ac:dyDescent="0.2">
      <c r="A37" s="41">
        <v>4</v>
      </c>
      <c r="B37" s="18" t="s">
        <v>138</v>
      </c>
      <c r="C37" s="97">
        <f t="shared" si="4"/>
        <v>3</v>
      </c>
      <c r="D37" s="97"/>
      <c r="E37" s="97"/>
      <c r="F37" s="97"/>
      <c r="G37" s="97">
        <f>H37+I37</f>
        <v>3</v>
      </c>
      <c r="H37" s="97">
        <v>3</v>
      </c>
      <c r="I37" s="349"/>
    </row>
    <row r="38" spans="1:10" ht="16.5" customHeight="1" thickBot="1" x14ac:dyDescent="0.25">
      <c r="A38" s="77">
        <v>5</v>
      </c>
      <c r="B38" s="16" t="s">
        <v>172</v>
      </c>
      <c r="C38" s="106">
        <f t="shared" si="4"/>
        <v>32</v>
      </c>
      <c r="D38" s="106"/>
      <c r="E38" s="106"/>
      <c r="F38" s="106"/>
      <c r="G38" s="106">
        <f>H38+I38</f>
        <v>32</v>
      </c>
      <c r="H38" s="106">
        <v>32</v>
      </c>
      <c r="I38" s="229"/>
    </row>
    <row r="39" spans="1:10" ht="16.5" thickBot="1" x14ac:dyDescent="0.3">
      <c r="A39" s="12"/>
      <c r="B39" s="155" t="s">
        <v>48</v>
      </c>
      <c r="C39" s="115"/>
      <c r="D39" s="115"/>
      <c r="E39" s="115"/>
      <c r="F39" s="115"/>
      <c r="G39" s="115"/>
      <c r="H39" s="115"/>
      <c r="I39" s="65"/>
      <c r="J39" s="3"/>
    </row>
    <row r="40" spans="1:10" ht="15.75" x14ac:dyDescent="0.25">
      <c r="A40" s="62"/>
      <c r="B40" s="265" t="s">
        <v>29</v>
      </c>
      <c r="C40" s="79">
        <f>E40+F40+G40+D40</f>
        <v>9051.08</v>
      </c>
      <c r="D40" s="74">
        <f>D42+D50+D59</f>
        <v>24</v>
      </c>
      <c r="E40" s="79">
        <f>E42+E43</f>
        <v>1585</v>
      </c>
      <c r="F40" s="79">
        <f>F42+F50+F59</f>
        <v>565.4</v>
      </c>
      <c r="G40" s="79">
        <f>G42+G50+G59</f>
        <v>6876.68</v>
      </c>
      <c r="H40" s="79">
        <f>H42+H50+H59</f>
        <v>1146.3499999999999</v>
      </c>
      <c r="I40" s="79">
        <f>I42+I50+I59</f>
        <v>5730.33</v>
      </c>
      <c r="J40" s="266"/>
    </row>
    <row r="41" spans="1:10" ht="16.5" thickBot="1" x14ac:dyDescent="0.3">
      <c r="A41" s="85"/>
      <c r="B41" s="91" t="s">
        <v>24</v>
      </c>
      <c r="C41" s="110"/>
      <c r="D41" s="111"/>
      <c r="E41" s="112"/>
      <c r="F41" s="113"/>
      <c r="G41" s="114"/>
      <c r="H41" s="110"/>
      <c r="I41" s="70"/>
    </row>
    <row r="42" spans="1:10" ht="16.5" thickBot="1" x14ac:dyDescent="0.3">
      <c r="A42" s="143" t="s">
        <v>25</v>
      </c>
      <c r="B42" s="144" t="s">
        <v>34</v>
      </c>
      <c r="C42" s="132">
        <f>E42+F42+G42</f>
        <v>8266.73</v>
      </c>
      <c r="D42" s="140"/>
      <c r="E42" s="132">
        <f>SUM(E43:E49)</f>
        <v>1585</v>
      </c>
      <c r="F42" s="132">
        <f>SUM(F43:F49)</f>
        <v>565.4</v>
      </c>
      <c r="G42" s="132">
        <f>SUM(G43:G49)</f>
        <v>6116.33</v>
      </c>
      <c r="H42" s="132">
        <f>SUM(H43:H49)</f>
        <v>386</v>
      </c>
      <c r="I42" s="267">
        <f>SUM(I43:I49)</f>
        <v>5730.33</v>
      </c>
    </row>
    <row r="43" spans="1:10" ht="15" x14ac:dyDescent="0.2">
      <c r="A43" s="178">
        <v>1</v>
      </c>
      <c r="B43" s="268" t="s">
        <v>55</v>
      </c>
      <c r="C43" s="107">
        <f t="shared" ref="C43:C48" si="6">E43+F43+G43</f>
        <v>19</v>
      </c>
      <c r="D43" s="139"/>
      <c r="E43" s="139"/>
      <c r="F43" s="139"/>
      <c r="G43" s="107">
        <f t="shared" ref="G43:G48" si="7">H43+I43</f>
        <v>19</v>
      </c>
      <c r="H43" s="240">
        <v>19</v>
      </c>
      <c r="I43" s="60"/>
    </row>
    <row r="44" spans="1:10" ht="15" x14ac:dyDescent="0.2">
      <c r="A44" s="179">
        <v>2</v>
      </c>
      <c r="B44" s="62" t="s">
        <v>154</v>
      </c>
      <c r="C44" s="107">
        <f t="shared" si="6"/>
        <v>18</v>
      </c>
      <c r="D44" s="92"/>
      <c r="E44" s="92"/>
      <c r="F44" s="92"/>
      <c r="G44" s="107">
        <f t="shared" si="7"/>
        <v>18</v>
      </c>
      <c r="H44" s="93">
        <v>18</v>
      </c>
      <c r="I44" s="63"/>
    </row>
    <row r="45" spans="1:10" ht="15" x14ac:dyDescent="0.2">
      <c r="A45" s="328">
        <v>3</v>
      </c>
      <c r="B45" s="329" t="s">
        <v>116</v>
      </c>
      <c r="C45" s="330">
        <f>E45+F45+G45</f>
        <v>6555.73</v>
      </c>
      <c r="D45" s="330"/>
      <c r="E45" s="330">
        <v>711</v>
      </c>
      <c r="F45" s="330">
        <v>288.39999999999998</v>
      </c>
      <c r="G45" s="330">
        <f t="shared" si="7"/>
        <v>5556.33</v>
      </c>
      <c r="H45" s="331">
        <v>0</v>
      </c>
      <c r="I45" s="332">
        <v>5556.33</v>
      </c>
    </row>
    <row r="46" spans="1:10" ht="15" x14ac:dyDescent="0.2">
      <c r="A46" s="333">
        <v>4</v>
      </c>
      <c r="B46" s="329" t="s">
        <v>117</v>
      </c>
      <c r="C46" s="330">
        <f>E46+F46+G46</f>
        <v>1325</v>
      </c>
      <c r="D46" s="330"/>
      <c r="E46" s="330">
        <v>874</v>
      </c>
      <c r="F46" s="330">
        <v>277</v>
      </c>
      <c r="G46" s="330">
        <f t="shared" si="7"/>
        <v>174</v>
      </c>
      <c r="H46" s="330">
        <v>0</v>
      </c>
      <c r="I46" s="332">
        <v>174</v>
      </c>
    </row>
    <row r="47" spans="1:10" ht="15" x14ac:dyDescent="0.2">
      <c r="A47" s="226">
        <v>5</v>
      </c>
      <c r="B47" s="18" t="s">
        <v>118</v>
      </c>
      <c r="C47" s="107">
        <f t="shared" si="6"/>
        <v>271</v>
      </c>
      <c r="D47" s="92"/>
      <c r="E47" s="92"/>
      <c r="F47" s="92"/>
      <c r="G47" s="107">
        <f t="shared" si="7"/>
        <v>271</v>
      </c>
      <c r="H47" s="107">
        <v>271</v>
      </c>
      <c r="I47" s="237"/>
    </row>
    <row r="48" spans="1:10" ht="15" x14ac:dyDescent="0.2">
      <c r="A48" s="76">
        <v>6</v>
      </c>
      <c r="B48" s="62" t="s">
        <v>153</v>
      </c>
      <c r="C48" s="107">
        <f t="shared" si="6"/>
        <v>78</v>
      </c>
      <c r="D48" s="107"/>
      <c r="E48" s="107"/>
      <c r="F48" s="107"/>
      <c r="G48" s="107">
        <f t="shared" si="7"/>
        <v>78</v>
      </c>
      <c r="H48" s="107">
        <v>78</v>
      </c>
      <c r="I48" s="227"/>
    </row>
    <row r="49" spans="1:9" ht="15.75" thickBot="1" x14ac:dyDescent="0.25">
      <c r="A49" s="77"/>
      <c r="B49" s="42"/>
      <c r="C49" s="113"/>
      <c r="D49" s="106"/>
      <c r="E49" s="106"/>
      <c r="F49" s="106"/>
      <c r="G49" s="113"/>
      <c r="H49" s="106"/>
      <c r="I49" s="229"/>
    </row>
    <row r="50" spans="1:9" ht="16.5" thickBot="1" x14ac:dyDescent="0.3">
      <c r="A50" s="203" t="s">
        <v>26</v>
      </c>
      <c r="B50" s="130" t="s">
        <v>32</v>
      </c>
      <c r="C50" s="132">
        <f>E50+F50+G50</f>
        <v>440.35</v>
      </c>
      <c r="D50" s="273"/>
      <c r="E50" s="160">
        <f>SUM(E51:E58)</f>
        <v>0</v>
      </c>
      <c r="F50" s="132">
        <f>SUM(F51:F61)</f>
        <v>0</v>
      </c>
      <c r="G50" s="132">
        <f>SUM(G51:G58)</f>
        <v>440.35</v>
      </c>
      <c r="H50" s="132">
        <f>SUM(H51:H58)</f>
        <v>440.35</v>
      </c>
      <c r="I50" s="48"/>
    </row>
    <row r="51" spans="1:9" ht="16.5" customHeight="1" x14ac:dyDescent="0.2">
      <c r="A51" s="181">
        <v>1</v>
      </c>
      <c r="B51" s="19" t="s">
        <v>139</v>
      </c>
      <c r="C51" s="107">
        <f>E51+F51+G51</f>
        <v>80</v>
      </c>
      <c r="D51" s="118"/>
      <c r="E51" s="118"/>
      <c r="F51" s="118"/>
      <c r="G51" s="107">
        <f>H51+I51</f>
        <v>80</v>
      </c>
      <c r="H51" s="129">
        <v>80</v>
      </c>
      <c r="I51" s="94"/>
    </row>
    <row r="52" spans="1:9" ht="16.5" customHeight="1" x14ac:dyDescent="0.2">
      <c r="A52" s="182">
        <v>2</v>
      </c>
      <c r="B52" s="18" t="s">
        <v>156</v>
      </c>
      <c r="C52" s="107">
        <f t="shared" ref="C52:C56" si="8">E52+F52+G52</f>
        <v>80</v>
      </c>
      <c r="D52" s="107"/>
      <c r="E52" s="107"/>
      <c r="F52" s="107"/>
      <c r="G52" s="107">
        <f t="shared" ref="G52:G56" si="9">H52+I52</f>
        <v>80</v>
      </c>
      <c r="H52" s="107">
        <v>80</v>
      </c>
      <c r="I52" s="18"/>
    </row>
    <row r="53" spans="1:9" ht="16.5" customHeight="1" x14ac:dyDescent="0.2">
      <c r="A53" s="182">
        <v>3</v>
      </c>
      <c r="B53" s="18" t="s">
        <v>157</v>
      </c>
      <c r="C53" s="107">
        <f t="shared" si="8"/>
        <v>75</v>
      </c>
      <c r="D53" s="107"/>
      <c r="E53" s="107"/>
      <c r="F53" s="107"/>
      <c r="G53" s="107">
        <f t="shared" si="9"/>
        <v>75</v>
      </c>
      <c r="H53" s="107">
        <v>75</v>
      </c>
      <c r="I53" s="18"/>
    </row>
    <row r="54" spans="1:9" ht="16.5" customHeight="1" x14ac:dyDescent="0.2">
      <c r="A54" s="182">
        <v>4</v>
      </c>
      <c r="B54" s="18" t="s">
        <v>160</v>
      </c>
      <c r="C54" s="107">
        <f t="shared" si="8"/>
        <v>191.35</v>
      </c>
      <c r="D54" s="107"/>
      <c r="E54" s="107"/>
      <c r="F54" s="107"/>
      <c r="G54" s="107">
        <f t="shared" si="9"/>
        <v>191.35</v>
      </c>
      <c r="H54" s="107">
        <v>191.35</v>
      </c>
      <c r="I54" s="18"/>
    </row>
    <row r="55" spans="1:9" ht="16.5" customHeight="1" x14ac:dyDescent="0.2">
      <c r="A55" s="182">
        <v>5</v>
      </c>
      <c r="B55" s="18" t="s">
        <v>161</v>
      </c>
      <c r="C55" s="107">
        <f t="shared" si="8"/>
        <v>7</v>
      </c>
      <c r="D55" s="107"/>
      <c r="E55" s="107"/>
      <c r="F55" s="107"/>
      <c r="G55" s="107">
        <f t="shared" si="9"/>
        <v>7</v>
      </c>
      <c r="H55" s="107">
        <v>7</v>
      </c>
      <c r="I55" s="18"/>
    </row>
    <row r="56" spans="1:9" ht="16.5" customHeight="1" x14ac:dyDescent="0.2">
      <c r="A56" s="182">
        <v>6</v>
      </c>
      <c r="B56" s="18" t="s">
        <v>162</v>
      </c>
      <c r="C56" s="107">
        <f t="shared" si="8"/>
        <v>7</v>
      </c>
      <c r="D56" s="107"/>
      <c r="E56" s="107"/>
      <c r="F56" s="107"/>
      <c r="G56" s="107">
        <f t="shared" si="9"/>
        <v>7</v>
      </c>
      <c r="H56" s="107">
        <v>7</v>
      </c>
      <c r="I56" s="18"/>
    </row>
    <row r="57" spans="1:9" ht="16.5" customHeight="1" x14ac:dyDescent="0.2">
      <c r="A57" s="182"/>
      <c r="B57" s="18"/>
      <c r="C57" s="107"/>
      <c r="D57" s="107"/>
      <c r="E57" s="107"/>
      <c r="F57" s="107"/>
      <c r="G57" s="107"/>
      <c r="H57" s="107"/>
      <c r="I57" s="18"/>
    </row>
    <row r="58" spans="1:9" ht="16.5" thickBot="1" x14ac:dyDescent="0.3">
      <c r="A58" s="327"/>
      <c r="B58" s="184"/>
      <c r="C58" s="323"/>
      <c r="D58" s="186"/>
      <c r="E58" s="187"/>
      <c r="F58" s="187"/>
      <c r="G58" s="324"/>
      <c r="H58" s="324"/>
      <c r="I58" s="325"/>
    </row>
    <row r="59" spans="1:9" ht="16.5" thickBot="1" x14ac:dyDescent="0.3">
      <c r="A59" s="142" t="s">
        <v>27</v>
      </c>
      <c r="B59" s="190" t="s">
        <v>50</v>
      </c>
      <c r="C59" s="163">
        <f>E59+F59+G59+D59</f>
        <v>344</v>
      </c>
      <c r="D59" s="126">
        <f>SUM(D60:D63)</f>
        <v>24</v>
      </c>
      <c r="E59" s="132">
        <f>SUM(E60:E62)</f>
        <v>0</v>
      </c>
      <c r="F59" s="132">
        <f>SUM(F60:F62)</f>
        <v>0</v>
      </c>
      <c r="G59" s="126">
        <f>SUM(G60:G62)</f>
        <v>320</v>
      </c>
      <c r="H59" s="126">
        <f>SUM(H60:H62)</f>
        <v>320</v>
      </c>
      <c r="I59" s="128"/>
    </row>
    <row r="60" spans="1:9" ht="15.75" x14ac:dyDescent="0.25">
      <c r="A60" s="171">
        <v>1</v>
      </c>
      <c r="B60" s="168" t="s">
        <v>69</v>
      </c>
      <c r="C60" s="139">
        <f>D60+E60+F60+G60</f>
        <v>320</v>
      </c>
      <c r="D60" s="107"/>
      <c r="E60" s="107"/>
      <c r="F60" s="107"/>
      <c r="G60" s="107">
        <f>H60+I60</f>
        <v>320</v>
      </c>
      <c r="H60" s="107">
        <v>320</v>
      </c>
      <c r="I60" s="17"/>
    </row>
    <row r="61" spans="1:9" ht="15.75" x14ac:dyDescent="0.25">
      <c r="A61" s="182">
        <v>2</v>
      </c>
      <c r="B61" s="274" t="s">
        <v>144</v>
      </c>
      <c r="C61" s="139">
        <f>D61+E61+F61+G61</f>
        <v>6</v>
      </c>
      <c r="D61" s="92">
        <v>6</v>
      </c>
      <c r="E61" s="172"/>
      <c r="F61" s="172"/>
      <c r="G61" s="61"/>
      <c r="H61" s="61"/>
      <c r="I61" s="54"/>
    </row>
    <row r="62" spans="1:9" ht="15.75" x14ac:dyDescent="0.25">
      <c r="A62" s="62">
        <v>3</v>
      </c>
      <c r="B62" s="274" t="s">
        <v>145</v>
      </c>
      <c r="C62" s="139">
        <f>D62+E62+F62+G62</f>
        <v>4</v>
      </c>
      <c r="D62" s="107">
        <v>4</v>
      </c>
      <c r="E62" s="107"/>
      <c r="F62" s="107"/>
      <c r="G62" s="107"/>
      <c r="H62" s="107"/>
      <c r="I62" s="54"/>
    </row>
    <row r="63" spans="1:9" ht="15" x14ac:dyDescent="0.2">
      <c r="A63" s="62">
        <v>4</v>
      </c>
      <c r="B63" s="18" t="s">
        <v>179</v>
      </c>
      <c r="C63" s="139">
        <f>D63+E63+F63+G63</f>
        <v>14</v>
      </c>
      <c r="D63" s="107">
        <v>14</v>
      </c>
      <c r="E63" s="107"/>
      <c r="F63" s="107"/>
      <c r="G63" s="107"/>
      <c r="H63" s="107"/>
      <c r="I63" s="18"/>
    </row>
    <row r="64" spans="1:9" ht="15" x14ac:dyDescent="0.2">
      <c r="A64" s="12"/>
      <c r="B64" s="44"/>
      <c r="C64" s="101"/>
      <c r="D64" s="101"/>
      <c r="E64" s="101"/>
      <c r="F64" s="101"/>
      <c r="G64" s="101"/>
      <c r="H64" s="101"/>
      <c r="I64" s="44"/>
    </row>
    <row r="65" spans="1:9" ht="15" x14ac:dyDescent="0.2">
      <c r="A65" s="12"/>
      <c r="B65" s="44"/>
      <c r="C65" s="101"/>
      <c r="D65" s="101"/>
      <c r="E65" s="101"/>
      <c r="F65" s="101"/>
      <c r="G65" s="101"/>
      <c r="H65" s="101"/>
      <c r="I65" s="44"/>
    </row>
    <row r="66" spans="1:9" ht="15" x14ac:dyDescent="0.2">
      <c r="A66" s="12"/>
      <c r="B66" s="44"/>
      <c r="C66" s="101"/>
      <c r="D66" s="101"/>
      <c r="E66" s="101"/>
      <c r="F66" s="101"/>
      <c r="G66" s="101"/>
      <c r="H66" s="101"/>
      <c r="I66" s="44"/>
    </row>
    <row r="67" spans="1:9" ht="15" x14ac:dyDescent="0.2">
      <c r="A67" s="12"/>
      <c r="B67" s="44"/>
      <c r="C67" s="101"/>
      <c r="D67" s="101"/>
      <c r="E67" s="101"/>
      <c r="F67" s="101"/>
      <c r="G67" s="101"/>
      <c r="H67" s="101"/>
      <c r="I67" s="44"/>
    </row>
    <row r="68" spans="1:9" ht="16.5" thickBot="1" x14ac:dyDescent="0.3">
      <c r="A68" s="65"/>
      <c r="B68" s="155" t="s">
        <v>82</v>
      </c>
      <c r="C68" s="115"/>
      <c r="D68" s="115"/>
      <c r="E68" s="115"/>
      <c r="F68" s="115"/>
      <c r="G68" s="115"/>
      <c r="H68" s="115"/>
      <c r="I68" s="65"/>
    </row>
    <row r="69" spans="1:9" ht="16.5" thickBot="1" x14ac:dyDescent="0.3">
      <c r="A69" s="56"/>
      <c r="B69" s="58"/>
      <c r="C69" s="109"/>
      <c r="D69" s="109"/>
      <c r="E69" s="109"/>
      <c r="F69" s="109"/>
      <c r="G69" s="109"/>
      <c r="H69" s="109"/>
      <c r="I69" s="59"/>
    </row>
    <row r="70" spans="1:9" ht="15.75" x14ac:dyDescent="0.25">
      <c r="A70" s="66"/>
      <c r="B70" s="67" t="s">
        <v>29</v>
      </c>
      <c r="C70" s="79">
        <f>E70+F70+G70+D70</f>
        <v>1274</v>
      </c>
      <c r="D70" s="120">
        <f>D72+D74+D77</f>
        <v>554</v>
      </c>
      <c r="E70" s="83">
        <f>E72</f>
        <v>0</v>
      </c>
      <c r="F70" s="83">
        <f>F72</f>
        <v>0</v>
      </c>
      <c r="G70" s="83">
        <f>G72+G74+G77</f>
        <v>720</v>
      </c>
      <c r="H70" s="83">
        <f>H72+H74+H77</f>
        <v>720</v>
      </c>
      <c r="I70" s="83">
        <f>I72+I74+I77</f>
        <v>0</v>
      </c>
    </row>
    <row r="71" spans="1:9" ht="16.5" thickBot="1" x14ac:dyDescent="0.3">
      <c r="A71" s="68"/>
      <c r="B71" s="69" t="s">
        <v>24</v>
      </c>
      <c r="C71" s="110"/>
      <c r="D71" s="111"/>
      <c r="E71" s="112"/>
      <c r="F71" s="113"/>
      <c r="G71" s="114"/>
      <c r="H71" s="110"/>
      <c r="I71" s="70"/>
    </row>
    <row r="72" spans="1:9" ht="16.5" thickBot="1" x14ac:dyDescent="0.3">
      <c r="A72" s="143" t="s">
        <v>25</v>
      </c>
      <c r="B72" s="144" t="s">
        <v>34</v>
      </c>
      <c r="C72" s="132">
        <f>E72+F72+G72+D72</f>
        <v>365.78</v>
      </c>
      <c r="D72" s="140">
        <f>D73</f>
        <v>365.78</v>
      </c>
      <c r="E72" s="126">
        <f>E73</f>
        <v>0</v>
      </c>
      <c r="F72" s="126">
        <f>F73</f>
        <v>0</v>
      </c>
      <c r="G72" s="132">
        <f>G73</f>
        <v>0</v>
      </c>
      <c r="H72" s="132">
        <f>SUM(H73:H73)</f>
        <v>0</v>
      </c>
      <c r="I72" s="132">
        <f>SUM(I73:I73)</f>
        <v>0</v>
      </c>
    </row>
    <row r="73" spans="1:9" ht="15.75" thickBot="1" x14ac:dyDescent="0.25">
      <c r="A73" s="208">
        <v>1</v>
      </c>
      <c r="B73" s="19" t="s">
        <v>93</v>
      </c>
      <c r="C73" s="107">
        <f>E73+F73+G73+D73</f>
        <v>365.78</v>
      </c>
      <c r="D73" s="82">
        <v>365.78</v>
      </c>
      <c r="E73" s="82"/>
      <c r="F73" s="82"/>
      <c r="G73" s="82">
        <f>H73</f>
        <v>0</v>
      </c>
      <c r="H73" s="82"/>
      <c r="I73" s="213"/>
    </row>
    <row r="74" spans="1:9" ht="3" hidden="1" customHeight="1" thickBot="1" x14ac:dyDescent="0.3">
      <c r="A74" s="203" t="s">
        <v>26</v>
      </c>
      <c r="B74" s="166" t="s">
        <v>32</v>
      </c>
      <c r="C74" s="164">
        <f>E74+F74+G74+D74</f>
        <v>0</v>
      </c>
      <c r="D74" s="132">
        <f>SUM(D75:D76)</f>
        <v>0</v>
      </c>
      <c r="E74" s="160">
        <f>SUM(E76:E76)</f>
        <v>0</v>
      </c>
      <c r="F74" s="103"/>
      <c r="G74" s="164">
        <f>SUM(G75:G76)</f>
        <v>0</v>
      </c>
      <c r="H74" s="164">
        <f>SUM(H75:H76)</f>
        <v>0</v>
      </c>
      <c r="I74" s="164">
        <f>I76</f>
        <v>0</v>
      </c>
    </row>
    <row r="75" spans="1:9" ht="15.75" hidden="1" thickBot="1" x14ac:dyDescent="0.25">
      <c r="A75" s="185"/>
      <c r="B75" s="19"/>
      <c r="C75" s="107"/>
      <c r="D75" s="118"/>
      <c r="E75" s="118"/>
      <c r="F75" s="118"/>
      <c r="G75" s="107"/>
      <c r="H75" s="129"/>
      <c r="I75" s="94"/>
    </row>
    <row r="76" spans="1:9" ht="15.75" hidden="1" thickBot="1" x14ac:dyDescent="0.25">
      <c r="A76" s="181"/>
      <c r="B76" s="19"/>
      <c r="C76" s="107"/>
      <c r="D76" s="118"/>
      <c r="E76" s="118"/>
      <c r="F76" s="118"/>
      <c r="G76" s="107"/>
      <c r="H76" s="129"/>
      <c r="I76" s="94"/>
    </row>
    <row r="77" spans="1:9" ht="16.5" thickBot="1" x14ac:dyDescent="0.3">
      <c r="A77" s="142" t="s">
        <v>27</v>
      </c>
      <c r="B77" s="190" t="s">
        <v>50</v>
      </c>
      <c r="C77" s="163">
        <f>E77+F77+G77+D77</f>
        <v>908.22</v>
      </c>
      <c r="D77" s="126">
        <f>SUM(D78)</f>
        <v>188.22</v>
      </c>
      <c r="E77" s="127"/>
      <c r="F77" s="127"/>
      <c r="G77" s="126">
        <f>SUM(G78:G79)</f>
        <v>720</v>
      </c>
      <c r="H77" s="126">
        <f>SUM(H78:H79)</f>
        <v>720</v>
      </c>
      <c r="I77" s="128"/>
    </row>
    <row r="78" spans="1:9" ht="15.75" x14ac:dyDescent="0.25">
      <c r="A78" s="171">
        <v>1</v>
      </c>
      <c r="B78" s="168" t="s">
        <v>85</v>
      </c>
      <c r="C78" s="107">
        <f>E78+F78+G78+D78</f>
        <v>188.22</v>
      </c>
      <c r="D78" s="107">
        <v>188.22</v>
      </c>
      <c r="E78" s="107"/>
      <c r="F78" s="107"/>
      <c r="G78" s="92">
        <f>H78</f>
        <v>0</v>
      </c>
      <c r="H78" s="107"/>
      <c r="I78" s="17"/>
    </row>
    <row r="79" spans="1:9" ht="15" x14ac:dyDescent="0.2">
      <c r="A79" s="181">
        <v>2</v>
      </c>
      <c r="B79" s="19" t="s">
        <v>119</v>
      </c>
      <c r="C79" s="107">
        <f>E79+F79+G79+D79</f>
        <v>720</v>
      </c>
      <c r="D79" s="118">
        <v>0</v>
      </c>
      <c r="E79" s="92"/>
      <c r="F79" s="92"/>
      <c r="G79" s="92">
        <f>H79</f>
        <v>720</v>
      </c>
      <c r="H79" s="92">
        <v>720</v>
      </c>
      <c r="I79" s="62"/>
    </row>
    <row r="80" spans="1:9" ht="15" x14ac:dyDescent="0.2">
      <c r="A80" s="206"/>
      <c r="B80" s="44"/>
      <c r="C80" s="101"/>
      <c r="D80" s="101"/>
      <c r="E80" s="108"/>
      <c r="F80" s="108"/>
      <c r="G80" s="108"/>
      <c r="H80" s="108"/>
      <c r="I80" s="12"/>
    </row>
    <row r="81" spans="1:9" ht="15" x14ac:dyDescent="0.2">
      <c r="A81" s="206"/>
      <c r="B81" s="44"/>
      <c r="C81" s="101"/>
      <c r="D81" s="101"/>
      <c r="E81" s="108"/>
      <c r="F81" s="108"/>
      <c r="G81" s="108"/>
      <c r="H81" s="108"/>
      <c r="I81" s="12"/>
    </row>
    <row r="82" spans="1:9" ht="15" x14ac:dyDescent="0.2">
      <c r="A82" s="206"/>
      <c r="B82" s="44"/>
      <c r="C82" s="101"/>
      <c r="D82" s="101"/>
      <c r="E82" s="108"/>
      <c r="F82" s="108"/>
      <c r="G82" s="108"/>
      <c r="H82" s="108"/>
      <c r="I82" s="12"/>
    </row>
    <row r="83" spans="1:9" ht="15" x14ac:dyDescent="0.2">
      <c r="A83" s="206"/>
      <c r="B83" s="44"/>
      <c r="C83" s="101"/>
      <c r="D83" s="101"/>
      <c r="E83" s="108"/>
      <c r="F83" s="108"/>
      <c r="G83" s="108"/>
      <c r="H83" s="108"/>
      <c r="I83" s="12"/>
    </row>
    <row r="84" spans="1:9" ht="15" x14ac:dyDescent="0.2">
      <c r="A84" s="206"/>
      <c r="B84" s="44"/>
      <c r="C84" s="101"/>
      <c r="D84" s="101"/>
      <c r="E84" s="108"/>
      <c r="F84" s="108"/>
      <c r="G84" s="108"/>
      <c r="H84" s="108"/>
      <c r="I84" s="12"/>
    </row>
    <row r="85" spans="1:9" ht="15" x14ac:dyDescent="0.2">
      <c r="A85" s="206"/>
      <c r="B85" s="44"/>
      <c r="C85" s="101"/>
      <c r="D85" s="101"/>
      <c r="E85" s="108"/>
      <c r="F85" s="108"/>
      <c r="G85" s="108"/>
      <c r="H85" s="108"/>
      <c r="I85" s="12"/>
    </row>
    <row r="86" spans="1:9" ht="15" x14ac:dyDescent="0.2">
      <c r="A86" s="206"/>
      <c r="B86" s="44"/>
      <c r="C86" s="101"/>
      <c r="D86" s="101"/>
      <c r="E86" s="108"/>
      <c r="F86" s="108"/>
      <c r="G86" s="108"/>
      <c r="H86" s="108"/>
      <c r="I86" s="12"/>
    </row>
    <row r="87" spans="1:9" ht="15" x14ac:dyDescent="0.2">
      <c r="A87" s="206"/>
      <c r="B87" s="44"/>
      <c r="C87" s="101"/>
      <c r="D87" s="101"/>
      <c r="E87" s="108"/>
      <c r="F87" s="108"/>
      <c r="G87" s="108"/>
      <c r="H87" s="108"/>
      <c r="I87" s="12"/>
    </row>
    <row r="88" spans="1:9" ht="15" x14ac:dyDescent="0.2">
      <c r="A88" s="206"/>
      <c r="B88" s="44"/>
      <c r="C88" s="101"/>
      <c r="D88" s="101"/>
      <c r="E88" s="108"/>
      <c r="F88" s="108"/>
      <c r="G88" s="108"/>
      <c r="H88" s="108"/>
      <c r="I88" s="12"/>
    </row>
    <row r="89" spans="1:9" ht="15" x14ac:dyDescent="0.2">
      <c r="A89" s="206"/>
      <c r="B89" s="44"/>
      <c r="C89" s="101"/>
      <c r="D89" s="101"/>
      <c r="E89" s="108"/>
      <c r="F89" s="108"/>
      <c r="G89" s="108"/>
      <c r="H89" s="108"/>
      <c r="I89" s="12"/>
    </row>
    <row r="90" spans="1:9" ht="15" x14ac:dyDescent="0.2">
      <c r="A90" s="206"/>
      <c r="B90" s="207"/>
      <c r="C90" s="108"/>
      <c r="D90" s="108"/>
      <c r="E90" s="108"/>
      <c r="F90" s="108"/>
      <c r="G90" s="108"/>
      <c r="H90" s="108"/>
      <c r="I90" s="12"/>
    </row>
    <row r="91" spans="1:9" ht="16.5" thickBot="1" x14ac:dyDescent="0.3">
      <c r="A91" s="65"/>
      <c r="B91" s="155" t="s">
        <v>49</v>
      </c>
      <c r="C91" s="115"/>
      <c r="D91" s="115"/>
      <c r="E91" s="115"/>
      <c r="F91" s="115"/>
      <c r="G91" s="115"/>
      <c r="H91" s="115"/>
      <c r="I91" s="65"/>
    </row>
    <row r="92" spans="1:9" ht="15.75" x14ac:dyDescent="0.25">
      <c r="A92" s="56"/>
      <c r="B92" s="58"/>
      <c r="C92" s="109"/>
      <c r="D92" s="109"/>
      <c r="E92" s="109"/>
      <c r="F92" s="109"/>
      <c r="G92" s="109"/>
      <c r="H92" s="109"/>
      <c r="I92" s="59"/>
    </row>
    <row r="93" spans="1:9" ht="15.75" x14ac:dyDescent="0.25">
      <c r="A93" s="66"/>
      <c r="B93" s="67" t="s">
        <v>29</v>
      </c>
      <c r="C93" s="80">
        <f>E93+F93+G93</f>
        <v>611.46</v>
      </c>
      <c r="D93" s="92"/>
      <c r="E93" s="83">
        <f>E107+E95</f>
        <v>0</v>
      </c>
      <c r="F93" s="83">
        <f>F107+F95</f>
        <v>59</v>
      </c>
      <c r="G93" s="83">
        <f>G95+G103+G107</f>
        <v>552.46</v>
      </c>
      <c r="H93" s="83">
        <f>H95+H103+H107</f>
        <v>542.46</v>
      </c>
      <c r="I93" s="83">
        <f>I95+I103+I107</f>
        <v>10</v>
      </c>
    </row>
    <row r="94" spans="1:9" ht="16.5" thickBot="1" x14ac:dyDescent="0.3">
      <c r="A94" s="68"/>
      <c r="B94" s="69" t="s">
        <v>24</v>
      </c>
      <c r="C94" s="110"/>
      <c r="D94" s="111"/>
      <c r="E94" s="112"/>
      <c r="F94" s="113"/>
      <c r="G94" s="114"/>
      <c r="H94" s="110"/>
      <c r="I94" s="70"/>
    </row>
    <row r="95" spans="1:9" ht="16.5" thickBot="1" x14ac:dyDescent="0.3">
      <c r="A95" s="143" t="s">
        <v>25</v>
      </c>
      <c r="B95" s="144" t="s">
        <v>34</v>
      </c>
      <c r="C95" s="132">
        <f t="shared" ref="C95:C100" si="10">E95+F95+G95</f>
        <v>268</v>
      </c>
      <c r="D95" s="234"/>
      <c r="E95" s="275">
        <f>SUM(E96:E101)</f>
        <v>0</v>
      </c>
      <c r="F95" s="275">
        <f>SUM(F96:F100)</f>
        <v>59</v>
      </c>
      <c r="G95" s="132">
        <f>SUM(G96:G101)</f>
        <v>209</v>
      </c>
      <c r="H95" s="132">
        <f>SUM(H96:H101)</f>
        <v>209</v>
      </c>
      <c r="I95" s="132">
        <f>SUM(I96:I101)</f>
        <v>0</v>
      </c>
    </row>
    <row r="96" spans="1:9" ht="15" x14ac:dyDescent="0.2">
      <c r="A96" s="18">
        <v>1</v>
      </c>
      <c r="B96" s="182" t="s">
        <v>57</v>
      </c>
      <c r="C96" s="107">
        <f t="shared" si="10"/>
        <v>70</v>
      </c>
      <c r="D96" s="107"/>
      <c r="E96" s="107"/>
      <c r="F96" s="107"/>
      <c r="G96" s="107">
        <f>H96+I96</f>
        <v>70</v>
      </c>
      <c r="H96" s="118">
        <v>70</v>
      </c>
      <c r="I96" s="60"/>
    </row>
    <row r="97" spans="1:9" ht="15" x14ac:dyDescent="0.2">
      <c r="A97" s="200">
        <v>2</v>
      </c>
      <c r="B97" s="204" t="s">
        <v>81</v>
      </c>
      <c r="C97" s="107">
        <f t="shared" si="10"/>
        <v>50</v>
      </c>
      <c r="D97" s="107"/>
      <c r="E97" s="107"/>
      <c r="F97" s="107">
        <v>24</v>
      </c>
      <c r="G97" s="107">
        <f>H97+I97</f>
        <v>26</v>
      </c>
      <c r="H97" s="100">
        <v>26</v>
      </c>
      <c r="I97" s="60"/>
    </row>
    <row r="98" spans="1:9" ht="29.25" x14ac:dyDescent="0.2">
      <c r="A98" s="179">
        <v>3</v>
      </c>
      <c r="B98" s="262" t="s">
        <v>68</v>
      </c>
      <c r="C98" s="107">
        <f t="shared" si="10"/>
        <v>82</v>
      </c>
      <c r="D98" s="113"/>
      <c r="E98" s="113"/>
      <c r="F98" s="113"/>
      <c r="G98" s="107">
        <f>H98+I98</f>
        <v>82</v>
      </c>
      <c r="H98" s="113">
        <v>82</v>
      </c>
      <c r="I98" s="63"/>
    </row>
    <row r="99" spans="1:9" ht="15" x14ac:dyDescent="0.2">
      <c r="A99" s="180">
        <v>4</v>
      </c>
      <c r="B99" s="276" t="s">
        <v>120</v>
      </c>
      <c r="C99" s="107">
        <f t="shared" si="10"/>
        <v>60</v>
      </c>
      <c r="D99" s="92"/>
      <c r="E99" s="92"/>
      <c r="F99" s="92">
        <v>35</v>
      </c>
      <c r="G99" s="107">
        <f>H99+I99</f>
        <v>25</v>
      </c>
      <c r="H99" s="92">
        <v>25</v>
      </c>
      <c r="I99" s="62"/>
    </row>
    <row r="100" spans="1:9" ht="15" x14ac:dyDescent="0.2">
      <c r="A100" s="180">
        <v>5</v>
      </c>
      <c r="B100" s="175" t="s">
        <v>121</v>
      </c>
      <c r="C100" s="107">
        <f t="shared" si="10"/>
        <v>6</v>
      </c>
      <c r="D100" s="172"/>
      <c r="E100" s="172"/>
      <c r="F100" s="172"/>
      <c r="G100" s="107">
        <f>H100+I100</f>
        <v>6</v>
      </c>
      <c r="H100" s="92">
        <v>6</v>
      </c>
      <c r="I100" s="62"/>
    </row>
    <row r="101" spans="1:9" ht="15" x14ac:dyDescent="0.2">
      <c r="A101" s="180"/>
      <c r="B101" s="277"/>
      <c r="C101" s="107"/>
      <c r="D101" s="161"/>
      <c r="E101" s="161"/>
      <c r="F101" s="161"/>
      <c r="G101" s="113"/>
      <c r="H101" s="113"/>
      <c r="I101" s="278"/>
    </row>
    <row r="102" spans="1:9" ht="15.75" thickBot="1" x14ac:dyDescent="0.25">
      <c r="A102" s="68"/>
      <c r="B102" s="84"/>
      <c r="C102" s="113"/>
      <c r="D102" s="113"/>
      <c r="E102" s="113"/>
      <c r="F102" s="123"/>
      <c r="G102" s="113"/>
      <c r="H102" s="122"/>
      <c r="I102" s="81"/>
    </row>
    <row r="103" spans="1:9" ht="16.5" thickBot="1" x14ac:dyDescent="0.3">
      <c r="A103" s="142" t="s">
        <v>26</v>
      </c>
      <c r="B103" s="130" t="s">
        <v>32</v>
      </c>
      <c r="C103" s="132">
        <f>E103+F103+G103</f>
        <v>257.46000000000004</v>
      </c>
      <c r="D103" s="140"/>
      <c r="E103" s="126">
        <f>SUM(E104:E106)</f>
        <v>0</v>
      </c>
      <c r="F103" s="126">
        <f>SUM(F104:F106)</f>
        <v>0</v>
      </c>
      <c r="G103" s="145">
        <f>SUM(G104:G106)</f>
        <v>257.46000000000004</v>
      </c>
      <c r="H103" s="145">
        <f>SUM(H104:H106)</f>
        <v>247.46</v>
      </c>
      <c r="I103" s="267">
        <f>SUM(I104:I105)</f>
        <v>10</v>
      </c>
    </row>
    <row r="104" spans="1:9" ht="15" x14ac:dyDescent="0.2">
      <c r="A104" s="279">
        <v>1</v>
      </c>
      <c r="B104" s="280" t="s">
        <v>147</v>
      </c>
      <c r="C104" s="264">
        <f>E104+F104+G104</f>
        <v>10</v>
      </c>
      <c r="D104" s="281"/>
      <c r="E104" s="281"/>
      <c r="F104" s="282"/>
      <c r="G104" s="264">
        <f>H104+I104</f>
        <v>10</v>
      </c>
      <c r="H104" s="281">
        <v>0</v>
      </c>
      <c r="I104" s="281">
        <v>10</v>
      </c>
    </row>
    <row r="105" spans="1:9" ht="15" x14ac:dyDescent="0.2">
      <c r="A105" s="42">
        <v>2</v>
      </c>
      <c r="B105" s="175" t="s">
        <v>122</v>
      </c>
      <c r="C105" s="107">
        <f>E105+F105+G105</f>
        <v>247.46</v>
      </c>
      <c r="D105" s="283"/>
      <c r="E105" s="283"/>
      <c r="F105" s="284"/>
      <c r="G105" s="107">
        <f>H105</f>
        <v>247.46</v>
      </c>
      <c r="H105" s="97">
        <v>247.46</v>
      </c>
      <c r="I105" s="283"/>
    </row>
    <row r="106" spans="1:9" ht="15.75" thickBot="1" x14ac:dyDescent="0.25">
      <c r="A106" s="64"/>
      <c r="B106" s="204"/>
      <c r="C106" s="186"/>
      <c r="D106" s="113"/>
      <c r="E106" s="113"/>
      <c r="F106" s="113"/>
      <c r="G106" s="113"/>
      <c r="H106" s="113"/>
      <c r="I106" s="64"/>
    </row>
    <row r="107" spans="1:9" ht="16.5" thickBot="1" x14ac:dyDescent="0.3">
      <c r="A107" s="134" t="s">
        <v>27</v>
      </c>
      <c r="B107" s="205" t="s">
        <v>50</v>
      </c>
      <c r="C107" s="132">
        <f>E107+F107+G107</f>
        <v>86</v>
      </c>
      <c r="D107" s="140"/>
      <c r="E107" s="132">
        <f>SUM(E108:E109)</f>
        <v>0</v>
      </c>
      <c r="F107" s="140"/>
      <c r="G107" s="145">
        <f>SUM(G108:G109)</f>
        <v>86</v>
      </c>
      <c r="H107" s="145">
        <f>SUM(H108:H109)</f>
        <v>86</v>
      </c>
      <c r="I107" s="267">
        <f>SUM(I108:I109)</f>
        <v>0</v>
      </c>
    </row>
    <row r="108" spans="1:9" ht="15" x14ac:dyDescent="0.2">
      <c r="A108" s="178">
        <v>1</v>
      </c>
      <c r="B108" s="168" t="s">
        <v>123</v>
      </c>
      <c r="C108" s="92">
        <f>G108</f>
        <v>73</v>
      </c>
      <c r="D108" s="139"/>
      <c r="E108" s="139"/>
      <c r="F108" s="139"/>
      <c r="G108" s="139">
        <f>H108+I108</f>
        <v>73</v>
      </c>
      <c r="H108" s="139">
        <v>73</v>
      </c>
      <c r="I108" s="60"/>
    </row>
    <row r="109" spans="1:9" ht="15.75" thickBot="1" x14ac:dyDescent="0.25">
      <c r="A109" s="77">
        <v>2</v>
      </c>
      <c r="B109" s="16" t="s">
        <v>150</v>
      </c>
      <c r="C109" s="92">
        <f>G109</f>
        <v>13</v>
      </c>
      <c r="D109" s="82"/>
      <c r="E109" s="82"/>
      <c r="F109" s="82"/>
      <c r="G109" s="139">
        <f>H109+I109</f>
        <v>13</v>
      </c>
      <c r="H109" s="82">
        <v>13</v>
      </c>
      <c r="I109" s="72"/>
    </row>
    <row r="110" spans="1:9" ht="15" x14ac:dyDescent="0.2">
      <c r="A110" s="44"/>
      <c r="B110" s="44"/>
      <c r="C110" s="108"/>
      <c r="D110" s="108"/>
      <c r="E110" s="108"/>
      <c r="F110" s="108"/>
      <c r="G110" s="108"/>
      <c r="H110" s="108"/>
      <c r="I110" s="12"/>
    </row>
    <row r="111" spans="1:9" ht="15" x14ac:dyDescent="0.2">
      <c r="A111" s="44"/>
      <c r="B111" s="44"/>
      <c r="C111" s="108"/>
      <c r="D111" s="108"/>
      <c r="E111" s="108"/>
      <c r="F111" s="108"/>
      <c r="G111" s="108"/>
      <c r="H111" s="108"/>
      <c r="I111" s="12"/>
    </row>
    <row r="112" spans="1:9" ht="16.5" thickBot="1" x14ac:dyDescent="0.3">
      <c r="A112" s="65"/>
      <c r="B112" s="155" t="s">
        <v>124</v>
      </c>
      <c r="C112" s="115"/>
      <c r="D112" s="115"/>
      <c r="E112" s="115"/>
      <c r="F112" s="115"/>
      <c r="G112" s="115"/>
      <c r="H112" s="115"/>
      <c r="I112" s="65"/>
    </row>
    <row r="113" spans="1:11" ht="15.75" x14ac:dyDescent="0.25">
      <c r="A113" s="56"/>
      <c r="B113" s="58"/>
      <c r="C113" s="109"/>
      <c r="D113" s="109"/>
      <c r="E113" s="109"/>
      <c r="F113" s="109"/>
      <c r="G113" s="109"/>
      <c r="H113" s="109"/>
      <c r="I113" s="59"/>
    </row>
    <row r="114" spans="1:11" ht="15.75" x14ac:dyDescent="0.25">
      <c r="A114" s="66"/>
      <c r="B114" s="67" t="s">
        <v>29</v>
      </c>
      <c r="C114" s="80">
        <f>E114+F114+G114</f>
        <v>573.02</v>
      </c>
      <c r="D114" s="120">
        <f>D116+D118+D121</f>
        <v>0</v>
      </c>
      <c r="E114" s="83">
        <f>E116</f>
        <v>0</v>
      </c>
      <c r="F114" s="83">
        <f>F116</f>
        <v>0</v>
      </c>
      <c r="G114" s="83">
        <f>G116+G118+G121</f>
        <v>573.02</v>
      </c>
      <c r="H114" s="83">
        <f>H116+H118+H121</f>
        <v>573.02</v>
      </c>
      <c r="I114" s="308">
        <f>I116+I118+I121</f>
        <v>0</v>
      </c>
    </row>
    <row r="115" spans="1:11" ht="20.25" customHeight="1" thickBot="1" x14ac:dyDescent="0.3">
      <c r="A115" s="228"/>
      <c r="B115" s="309" t="s">
        <v>24</v>
      </c>
      <c r="C115" s="310"/>
      <c r="D115" s="311"/>
      <c r="E115" s="312"/>
      <c r="F115" s="82"/>
      <c r="G115" s="313"/>
      <c r="H115" s="310"/>
      <c r="I115" s="314"/>
    </row>
    <row r="116" spans="1:11" ht="16.5" hidden="1" thickBot="1" x14ac:dyDescent="0.3">
      <c r="A116" s="143" t="s">
        <v>25</v>
      </c>
      <c r="B116" s="144" t="s">
        <v>34</v>
      </c>
      <c r="C116" s="132">
        <f>E116+F116+G116</f>
        <v>0</v>
      </c>
      <c r="D116" s="140"/>
      <c r="E116" s="126">
        <f>SUM(E117:E129)</f>
        <v>0</v>
      </c>
      <c r="F116" s="126">
        <f>F117</f>
        <v>0</v>
      </c>
      <c r="G116" s="132">
        <f>G117</f>
        <v>0</v>
      </c>
      <c r="H116" s="132">
        <f>SUM(H117:H117)</f>
        <v>0</v>
      </c>
      <c r="I116" s="267">
        <f>SUM(I117:I117)</f>
        <v>0</v>
      </c>
    </row>
    <row r="117" spans="1:11" ht="15.75" hidden="1" thickBot="1" x14ac:dyDescent="0.25">
      <c r="A117" s="208"/>
      <c r="B117" s="209"/>
      <c r="C117" s="167"/>
      <c r="D117" s="82"/>
      <c r="E117" s="82"/>
      <c r="F117" s="82"/>
      <c r="G117" s="82"/>
      <c r="H117" s="82"/>
      <c r="I117" s="213"/>
    </row>
    <row r="118" spans="1:11" ht="16.5" thickBot="1" x14ac:dyDescent="0.3">
      <c r="A118" s="203" t="s">
        <v>26</v>
      </c>
      <c r="B118" s="166" t="s">
        <v>32</v>
      </c>
      <c r="C118" s="164">
        <f>E118+F118+G118</f>
        <v>573.02</v>
      </c>
      <c r="D118" s="160">
        <f>SUM(D120:D120)</f>
        <v>0</v>
      </c>
      <c r="E118" s="160">
        <f>SUM(E120:E120)</f>
        <v>0</v>
      </c>
      <c r="F118" s="103"/>
      <c r="G118" s="164">
        <f>SUM(G119:G120)</f>
        <v>573.02</v>
      </c>
      <c r="H118" s="285">
        <f>SUM(H119:H120)</f>
        <v>573.02</v>
      </c>
      <c r="I118" s="286">
        <f>SUM(I119:I120)</f>
        <v>0</v>
      </c>
    </row>
    <row r="119" spans="1:11" ht="15" x14ac:dyDescent="0.2">
      <c r="A119" s="304">
        <v>1</v>
      </c>
      <c r="B119" s="305" t="s">
        <v>151</v>
      </c>
      <c r="C119" s="287">
        <f>D119+E119+G119</f>
        <v>573.02</v>
      </c>
      <c r="D119" s="118"/>
      <c r="E119" s="118"/>
      <c r="F119" s="118"/>
      <c r="G119" s="306">
        <f>H119+I119</f>
        <v>573.02</v>
      </c>
      <c r="H119" s="307">
        <v>573.02</v>
      </c>
      <c r="I119" s="287">
        <v>0</v>
      </c>
    </row>
    <row r="120" spans="1:11" ht="13.5" customHeight="1" x14ac:dyDescent="0.2">
      <c r="A120" s="181"/>
      <c r="B120" s="19"/>
      <c r="C120" s="107"/>
      <c r="D120" s="118"/>
      <c r="E120" s="118"/>
      <c r="F120" s="118"/>
      <c r="G120" s="107"/>
      <c r="H120" s="107"/>
      <c r="I120" s="94"/>
    </row>
    <row r="121" spans="1:11" ht="16.5" hidden="1" thickBot="1" x14ac:dyDescent="0.3">
      <c r="A121" s="142" t="s">
        <v>27</v>
      </c>
      <c r="B121" s="190" t="s">
        <v>50</v>
      </c>
      <c r="C121" s="163">
        <f>E121+F121+G121+D121</f>
        <v>0</v>
      </c>
      <c r="D121" s="126">
        <f>SUM(D122)</f>
        <v>0</v>
      </c>
      <c r="E121" s="127"/>
      <c r="F121" s="127"/>
      <c r="G121" s="126">
        <f>SUM(G122)</f>
        <v>0</v>
      </c>
      <c r="H121" s="160">
        <f>H122</f>
        <v>0</v>
      </c>
      <c r="I121" s="267">
        <f>SUM(I122:I122)</f>
        <v>0</v>
      </c>
    </row>
    <row r="122" spans="1:11" ht="15.75" hidden="1" x14ac:dyDescent="0.25">
      <c r="A122" s="171"/>
      <c r="B122" s="168"/>
      <c r="C122" s="139"/>
      <c r="D122" s="107"/>
      <c r="E122" s="107"/>
      <c r="F122" s="107"/>
      <c r="G122" s="92">
        <f>H122</f>
        <v>0</v>
      </c>
      <c r="H122" s="107"/>
      <c r="I122" s="17"/>
    </row>
    <row r="123" spans="1:11" ht="15" x14ac:dyDescent="0.2">
      <c r="A123" s="44"/>
      <c r="B123" s="44"/>
      <c r="C123" s="108"/>
      <c r="D123" s="108"/>
      <c r="E123" s="108"/>
      <c r="F123" s="108"/>
      <c r="G123" s="108"/>
      <c r="H123" s="108"/>
      <c r="I123" s="12"/>
    </row>
    <row r="124" spans="1:11" ht="15.75" x14ac:dyDescent="0.25">
      <c r="A124" s="13"/>
      <c r="B124" s="13"/>
      <c r="C124" s="108"/>
      <c r="D124" s="108"/>
      <c r="E124" s="108"/>
      <c r="F124" s="108"/>
      <c r="G124" s="108"/>
      <c r="H124" s="108"/>
      <c r="I124" s="12"/>
    </row>
    <row r="125" spans="1:11" ht="15.75" x14ac:dyDescent="0.25">
      <c r="A125" s="13"/>
      <c r="B125" s="13"/>
      <c r="C125" s="108"/>
      <c r="D125" s="108"/>
      <c r="E125" s="108"/>
      <c r="F125" s="108"/>
      <c r="G125" s="108"/>
      <c r="H125" s="108"/>
      <c r="I125" s="12"/>
    </row>
    <row r="126" spans="1:11" ht="15.75" x14ac:dyDescent="0.25">
      <c r="A126" s="13"/>
      <c r="B126" s="13"/>
      <c r="C126" s="108"/>
      <c r="D126" s="108"/>
      <c r="E126" s="108"/>
      <c r="F126" s="108"/>
      <c r="G126" s="108"/>
      <c r="H126" s="108"/>
      <c r="I126" s="12"/>
    </row>
    <row r="127" spans="1:11" ht="15.75" x14ac:dyDescent="0.25">
      <c r="A127" s="2"/>
      <c r="B127" s="154" t="s">
        <v>35</v>
      </c>
      <c r="C127" s="101"/>
      <c r="D127" s="101"/>
      <c r="E127" s="101"/>
      <c r="F127" s="101"/>
      <c r="G127" s="101"/>
      <c r="H127" s="116"/>
      <c r="I127" s="44"/>
      <c r="J127" s="3"/>
      <c r="K127" s="3"/>
    </row>
    <row r="128" spans="1:11" s="7" customFormat="1" ht="15.75" x14ac:dyDescent="0.25">
      <c r="A128" s="165"/>
      <c r="B128" s="368" t="s">
        <v>29</v>
      </c>
      <c r="C128" s="83">
        <f>E128+F128+G128+D128</f>
        <v>4469.8899999999994</v>
      </c>
      <c r="D128" s="120">
        <f>D130+D149+D156</f>
        <v>0</v>
      </c>
      <c r="E128" s="120">
        <f>E130+E149</f>
        <v>0</v>
      </c>
      <c r="F128" s="120">
        <f>F130+F149+F156</f>
        <v>565</v>
      </c>
      <c r="G128" s="89">
        <f>G130+G149+G156</f>
        <v>3904.89</v>
      </c>
      <c r="H128" s="89">
        <f>H130+H149+H156</f>
        <v>3871.19</v>
      </c>
      <c r="I128" s="337">
        <f>I130+I149+I156</f>
        <v>33.700000000000003</v>
      </c>
    </row>
    <row r="129" spans="1:9" ht="16.5" thickBot="1" x14ac:dyDescent="0.3">
      <c r="A129" s="196"/>
      <c r="B129" s="153" t="s">
        <v>30</v>
      </c>
      <c r="C129" s="97"/>
      <c r="D129" s="97"/>
      <c r="E129" s="97"/>
      <c r="F129" s="97"/>
      <c r="G129" s="97"/>
      <c r="H129" s="97"/>
      <c r="I129" s="42"/>
    </row>
    <row r="130" spans="1:9" ht="16.5" thickBot="1" x14ac:dyDescent="0.3">
      <c r="A130" s="197" t="s">
        <v>25</v>
      </c>
      <c r="B130" s="125" t="s">
        <v>37</v>
      </c>
      <c r="C130" s="132">
        <f>E130+F130+G130</f>
        <v>3776.19</v>
      </c>
      <c r="D130" s="127"/>
      <c r="E130" s="132">
        <f>SUM(E131:E148)</f>
        <v>0</v>
      </c>
      <c r="F130" s="132">
        <f>SUM(F131:F148)</f>
        <v>565</v>
      </c>
      <c r="G130" s="132">
        <f>SUM(G131:G148)</f>
        <v>3211.19</v>
      </c>
      <c r="H130" s="132">
        <f>SUM(H131:H148)</f>
        <v>3211.19</v>
      </c>
      <c r="I130" s="128"/>
    </row>
    <row r="131" spans="1:9" ht="15" x14ac:dyDescent="0.2">
      <c r="A131" s="178">
        <v>1</v>
      </c>
      <c r="B131" s="62" t="s">
        <v>52</v>
      </c>
      <c r="C131" s="107">
        <f t="shared" ref="C131:C146" si="11">E131+F131+G131</f>
        <v>2000</v>
      </c>
      <c r="D131" s="118"/>
      <c r="E131" s="118"/>
      <c r="F131" s="118">
        <v>225</v>
      </c>
      <c r="G131" s="107">
        <f t="shared" ref="G131:G146" si="12">H131+I131</f>
        <v>1775</v>
      </c>
      <c r="H131" s="118">
        <v>1775</v>
      </c>
      <c r="I131" s="94"/>
    </row>
    <row r="132" spans="1:9" ht="15" x14ac:dyDescent="0.2">
      <c r="A132" s="178">
        <v>2</v>
      </c>
      <c r="B132" s="62" t="s">
        <v>58</v>
      </c>
      <c r="C132" s="107">
        <f t="shared" si="11"/>
        <v>235</v>
      </c>
      <c r="D132" s="118"/>
      <c r="E132" s="118"/>
      <c r="F132" s="118">
        <v>175</v>
      </c>
      <c r="G132" s="107">
        <f t="shared" si="12"/>
        <v>60</v>
      </c>
      <c r="H132" s="118">
        <v>60</v>
      </c>
      <c r="I132" s="94"/>
    </row>
    <row r="133" spans="1:9" ht="15" x14ac:dyDescent="0.2">
      <c r="A133" s="178">
        <v>3</v>
      </c>
      <c r="B133" s="62" t="s">
        <v>56</v>
      </c>
      <c r="C133" s="107">
        <f t="shared" si="11"/>
        <v>76</v>
      </c>
      <c r="D133" s="139"/>
      <c r="E133" s="139"/>
      <c r="F133" s="139"/>
      <c r="G133" s="107">
        <f t="shared" si="12"/>
        <v>76</v>
      </c>
      <c r="H133" s="139">
        <v>76</v>
      </c>
      <c r="I133" s="94"/>
    </row>
    <row r="134" spans="1:9" ht="15" x14ac:dyDescent="0.2">
      <c r="A134" s="179">
        <v>4</v>
      </c>
      <c r="B134" s="288" t="s">
        <v>125</v>
      </c>
      <c r="C134" s="107">
        <f t="shared" si="11"/>
        <v>620</v>
      </c>
      <c r="D134" s="139"/>
      <c r="E134" s="139"/>
      <c r="F134" s="139">
        <v>165</v>
      </c>
      <c r="G134" s="107">
        <f t="shared" si="12"/>
        <v>455</v>
      </c>
      <c r="H134" s="139">
        <v>455</v>
      </c>
      <c r="I134" s="94"/>
    </row>
    <row r="135" spans="1:9" ht="15" x14ac:dyDescent="0.2">
      <c r="A135" s="179">
        <v>5</v>
      </c>
      <c r="B135" s="62" t="s">
        <v>71</v>
      </c>
      <c r="C135" s="107">
        <f t="shared" si="11"/>
        <v>18</v>
      </c>
      <c r="D135" s="92"/>
      <c r="E135" s="92"/>
      <c r="F135" s="92"/>
      <c r="G135" s="107">
        <f t="shared" si="12"/>
        <v>18</v>
      </c>
      <c r="H135" s="92">
        <v>18</v>
      </c>
      <c r="I135" s="52"/>
    </row>
    <row r="136" spans="1:9" ht="15" x14ac:dyDescent="0.2">
      <c r="A136" s="179">
        <v>6</v>
      </c>
      <c r="B136" s="62" t="s">
        <v>76</v>
      </c>
      <c r="C136" s="107">
        <f t="shared" si="11"/>
        <v>70</v>
      </c>
      <c r="D136" s="92"/>
      <c r="E136" s="92"/>
      <c r="F136" s="92"/>
      <c r="G136" s="107">
        <f t="shared" si="12"/>
        <v>70</v>
      </c>
      <c r="H136" s="92">
        <v>70</v>
      </c>
      <c r="I136" s="52"/>
    </row>
    <row r="137" spans="1:9" ht="18.75" customHeight="1" x14ac:dyDescent="0.2">
      <c r="A137" s="179">
        <v>7</v>
      </c>
      <c r="B137" s="62" t="s">
        <v>66</v>
      </c>
      <c r="C137" s="107">
        <f t="shared" si="11"/>
        <v>150</v>
      </c>
      <c r="D137" s="92"/>
      <c r="E137" s="92"/>
      <c r="F137" s="92"/>
      <c r="G137" s="107">
        <f t="shared" si="12"/>
        <v>150</v>
      </c>
      <c r="H137" s="92">
        <v>150</v>
      </c>
      <c r="I137" s="52"/>
    </row>
    <row r="138" spans="1:9" ht="15" x14ac:dyDescent="0.2">
      <c r="A138" s="179">
        <v>8</v>
      </c>
      <c r="B138" s="246" t="s">
        <v>101</v>
      </c>
      <c r="C138" s="107">
        <f t="shared" si="11"/>
        <v>60</v>
      </c>
      <c r="D138" s="92"/>
      <c r="E138" s="92"/>
      <c r="F138" s="92"/>
      <c r="G138" s="107">
        <f t="shared" si="12"/>
        <v>60</v>
      </c>
      <c r="H138" s="92">
        <v>60</v>
      </c>
      <c r="I138" s="52"/>
    </row>
    <row r="139" spans="1:9" ht="15" x14ac:dyDescent="0.2">
      <c r="A139" s="179">
        <v>9</v>
      </c>
      <c r="B139" s="18" t="s">
        <v>103</v>
      </c>
      <c r="C139" s="107">
        <f t="shared" si="11"/>
        <v>9</v>
      </c>
      <c r="D139" s="92"/>
      <c r="E139" s="92"/>
      <c r="F139" s="92"/>
      <c r="G139" s="107">
        <f t="shared" si="12"/>
        <v>9</v>
      </c>
      <c r="H139" s="92">
        <v>9</v>
      </c>
      <c r="I139" s="52"/>
    </row>
    <row r="140" spans="1:9" ht="15" x14ac:dyDescent="0.2">
      <c r="A140" s="289">
        <v>10</v>
      </c>
      <c r="B140" s="18" t="s">
        <v>108</v>
      </c>
      <c r="C140" s="107">
        <f t="shared" si="11"/>
        <v>3</v>
      </c>
      <c r="D140" s="92"/>
      <c r="E140" s="92"/>
      <c r="F140" s="92"/>
      <c r="G140" s="107">
        <f t="shared" si="12"/>
        <v>3</v>
      </c>
      <c r="H140" s="92">
        <v>3</v>
      </c>
      <c r="I140" s="52"/>
    </row>
    <row r="141" spans="1:9" ht="15.75" customHeight="1" x14ac:dyDescent="0.2">
      <c r="A141" s="289">
        <v>11</v>
      </c>
      <c r="B141" s="19" t="s">
        <v>141</v>
      </c>
      <c r="C141" s="107">
        <f t="shared" si="11"/>
        <v>130</v>
      </c>
      <c r="D141" s="107"/>
      <c r="E141" s="107"/>
      <c r="F141" s="107"/>
      <c r="G141" s="107">
        <f t="shared" si="12"/>
        <v>130</v>
      </c>
      <c r="H141" s="107">
        <v>130</v>
      </c>
      <c r="I141" s="52"/>
    </row>
    <row r="142" spans="1:9" ht="15.75" customHeight="1" x14ac:dyDescent="0.2">
      <c r="A142" s="290">
        <v>12</v>
      </c>
      <c r="B142" s="19" t="s">
        <v>126</v>
      </c>
      <c r="C142" s="107">
        <f t="shared" si="11"/>
        <v>78</v>
      </c>
      <c r="D142" s="97"/>
      <c r="E142" s="97"/>
      <c r="F142" s="97"/>
      <c r="G142" s="107">
        <f t="shared" si="12"/>
        <v>78</v>
      </c>
      <c r="H142" s="97">
        <v>78</v>
      </c>
      <c r="I142" s="42"/>
    </row>
    <row r="143" spans="1:9" ht="15.75" customHeight="1" x14ac:dyDescent="0.2">
      <c r="A143" s="290">
        <v>13</v>
      </c>
      <c r="B143" s="19" t="s">
        <v>127</v>
      </c>
      <c r="C143" s="107">
        <f t="shared" si="11"/>
        <v>96.16</v>
      </c>
      <c r="D143" s="97"/>
      <c r="E143" s="97"/>
      <c r="F143" s="97"/>
      <c r="G143" s="107">
        <f t="shared" si="12"/>
        <v>96.16</v>
      </c>
      <c r="H143" s="97">
        <v>96.16</v>
      </c>
      <c r="I143" s="42"/>
    </row>
    <row r="144" spans="1:9" ht="15.75" customHeight="1" x14ac:dyDescent="0.2">
      <c r="A144" s="291">
        <v>14</v>
      </c>
      <c r="B144" s="195" t="s">
        <v>128</v>
      </c>
      <c r="C144" s="107">
        <f t="shared" si="11"/>
        <v>72</v>
      </c>
      <c r="D144" s="97"/>
      <c r="E144" s="97"/>
      <c r="F144" s="97"/>
      <c r="G144" s="107">
        <f t="shared" si="12"/>
        <v>72</v>
      </c>
      <c r="H144" s="97">
        <v>72</v>
      </c>
      <c r="I144" s="42"/>
    </row>
    <row r="145" spans="1:9" ht="15.75" customHeight="1" x14ac:dyDescent="0.2">
      <c r="A145" s="291">
        <v>15</v>
      </c>
      <c r="B145" s="195" t="s">
        <v>129</v>
      </c>
      <c r="C145" s="107">
        <f t="shared" si="11"/>
        <v>80</v>
      </c>
      <c r="D145" s="97"/>
      <c r="E145" s="97"/>
      <c r="F145" s="97"/>
      <c r="G145" s="107">
        <f t="shared" si="12"/>
        <v>80</v>
      </c>
      <c r="H145" s="97">
        <v>80</v>
      </c>
      <c r="I145" s="42"/>
    </row>
    <row r="146" spans="1:9" ht="15.75" customHeight="1" x14ac:dyDescent="0.2">
      <c r="A146" s="291">
        <v>16</v>
      </c>
      <c r="B146" s="42" t="s">
        <v>142</v>
      </c>
      <c r="C146" s="107">
        <f t="shared" si="11"/>
        <v>79.03</v>
      </c>
      <c r="D146" s="97"/>
      <c r="E146" s="97"/>
      <c r="F146" s="97"/>
      <c r="G146" s="107">
        <f t="shared" si="12"/>
        <v>79.03</v>
      </c>
      <c r="H146" s="97">
        <v>79.03</v>
      </c>
      <c r="I146" s="42"/>
    </row>
    <row r="147" spans="1:9" ht="15.75" customHeight="1" x14ac:dyDescent="0.2">
      <c r="A147" s="291"/>
      <c r="B147" s="42"/>
      <c r="C147" s="97"/>
      <c r="D147" s="97"/>
      <c r="E147" s="97"/>
      <c r="F147" s="97"/>
      <c r="G147" s="97"/>
      <c r="H147" s="97"/>
      <c r="I147" s="42"/>
    </row>
    <row r="148" spans="1:9" ht="15.75" customHeight="1" thickBot="1" x14ac:dyDescent="0.25">
      <c r="A148" s="176"/>
      <c r="B148" s="42"/>
      <c r="C148" s="97"/>
      <c r="D148" s="97"/>
      <c r="E148" s="97"/>
      <c r="F148" s="97"/>
      <c r="G148" s="97"/>
      <c r="H148" s="97"/>
      <c r="I148" s="42"/>
    </row>
    <row r="149" spans="1:9" ht="16.5" thickBot="1" x14ac:dyDescent="0.3">
      <c r="A149" s="158" t="s">
        <v>26</v>
      </c>
      <c r="B149" s="130" t="s">
        <v>32</v>
      </c>
      <c r="C149" s="132">
        <f>E149+F149+G149</f>
        <v>371.7</v>
      </c>
      <c r="D149" s="127"/>
      <c r="E149" s="132">
        <f>SUM(E150:E154)</f>
        <v>0</v>
      </c>
      <c r="F149" s="132">
        <f>SUM(F150:F154)</f>
        <v>0</v>
      </c>
      <c r="G149" s="132">
        <f>SUM(G150:G155)</f>
        <v>371.7</v>
      </c>
      <c r="H149" s="132">
        <f>SUM(H150:H155)</f>
        <v>338</v>
      </c>
      <c r="I149" s="267">
        <f>SUM(I150:I154)</f>
        <v>33.700000000000003</v>
      </c>
    </row>
    <row r="150" spans="1:9" ht="16.5" customHeight="1" x14ac:dyDescent="0.2">
      <c r="A150" s="181">
        <v>1</v>
      </c>
      <c r="B150" s="170" t="s">
        <v>60</v>
      </c>
      <c r="C150" s="107">
        <f t="shared" ref="C150:C155" si="13">E150+F150+G150</f>
        <v>40</v>
      </c>
      <c r="D150" s="118"/>
      <c r="E150" s="118"/>
      <c r="F150" s="118"/>
      <c r="G150" s="107">
        <f>H150+I150</f>
        <v>40</v>
      </c>
      <c r="H150" s="129">
        <v>40</v>
      </c>
      <c r="I150" s="94"/>
    </row>
    <row r="151" spans="1:9" ht="16.5" customHeight="1" x14ac:dyDescent="0.2">
      <c r="A151" s="179">
        <v>2</v>
      </c>
      <c r="B151" s="18" t="s">
        <v>130</v>
      </c>
      <c r="C151" s="107">
        <f t="shared" si="13"/>
        <v>70</v>
      </c>
      <c r="D151" s="118"/>
      <c r="E151" s="118"/>
      <c r="F151" s="118"/>
      <c r="G151" s="92">
        <v>70</v>
      </c>
      <c r="H151" s="129">
        <v>70</v>
      </c>
      <c r="I151" s="94"/>
    </row>
    <row r="152" spans="1:9" ht="16.5" customHeight="1" x14ac:dyDescent="0.2">
      <c r="A152" s="356">
        <v>3</v>
      </c>
      <c r="B152" s="357" t="s">
        <v>131</v>
      </c>
      <c r="C152" s="107">
        <f t="shared" si="13"/>
        <v>68</v>
      </c>
      <c r="D152" s="295"/>
      <c r="E152" s="295"/>
      <c r="F152" s="295"/>
      <c r="G152" s="296">
        <f>H152+I152</f>
        <v>68</v>
      </c>
      <c r="H152" s="297">
        <v>68</v>
      </c>
      <c r="I152" s="94"/>
    </row>
    <row r="153" spans="1:9" ht="16.5" customHeight="1" x14ac:dyDescent="0.2">
      <c r="A153" s="358">
        <v>4</v>
      </c>
      <c r="B153" s="355" t="s">
        <v>159</v>
      </c>
      <c r="C153" s="107">
        <f t="shared" si="13"/>
        <v>33.700000000000003</v>
      </c>
      <c r="D153" s="353"/>
      <c r="E153" s="353"/>
      <c r="F153" s="353"/>
      <c r="G153" s="296">
        <f>H153+I153</f>
        <v>33.700000000000003</v>
      </c>
      <c r="H153" s="354"/>
      <c r="I153" s="361">
        <v>33.700000000000003</v>
      </c>
    </row>
    <row r="154" spans="1:9" ht="15" customHeight="1" x14ac:dyDescent="0.2">
      <c r="A154" s="62">
        <v>5</v>
      </c>
      <c r="B154" s="18" t="s">
        <v>173</v>
      </c>
      <c r="C154" s="107">
        <f t="shared" si="13"/>
        <v>40</v>
      </c>
      <c r="D154" s="107"/>
      <c r="E154" s="107"/>
      <c r="F154" s="107"/>
      <c r="G154" s="296">
        <f>H154+I154</f>
        <v>40</v>
      </c>
      <c r="H154" s="107">
        <v>40</v>
      </c>
      <c r="I154" s="365"/>
    </row>
    <row r="155" spans="1:9" ht="15" customHeight="1" thickBot="1" x14ac:dyDescent="0.25">
      <c r="A155" s="64">
        <v>6</v>
      </c>
      <c r="B155" s="42" t="s">
        <v>175</v>
      </c>
      <c r="C155" s="107">
        <f t="shared" si="13"/>
        <v>120</v>
      </c>
      <c r="D155" s="97"/>
      <c r="E155" s="97"/>
      <c r="F155" s="97"/>
      <c r="G155" s="296">
        <f>H155+I155</f>
        <v>120</v>
      </c>
      <c r="H155" s="97">
        <v>120</v>
      </c>
      <c r="I155" s="326"/>
    </row>
    <row r="156" spans="1:9" ht="15" customHeight="1" thickBot="1" x14ac:dyDescent="0.3">
      <c r="A156" s="134" t="s">
        <v>27</v>
      </c>
      <c r="B156" s="162" t="s">
        <v>50</v>
      </c>
      <c r="C156" s="163">
        <f>E156+F156+G156+D156</f>
        <v>322</v>
      </c>
      <c r="D156" s="126">
        <f t="shared" ref="D156:I156" si="14">SUM(D157:D159)</f>
        <v>0</v>
      </c>
      <c r="E156" s="126">
        <f t="shared" si="14"/>
        <v>0</v>
      </c>
      <c r="F156" s="126">
        <f t="shared" si="14"/>
        <v>0</v>
      </c>
      <c r="G156" s="126">
        <f t="shared" si="14"/>
        <v>322</v>
      </c>
      <c r="H156" s="126">
        <f>SUM(H157:H159)</f>
        <v>322</v>
      </c>
      <c r="I156" s="366">
        <f t="shared" si="14"/>
        <v>0</v>
      </c>
    </row>
    <row r="157" spans="1:9" ht="15" customHeight="1" x14ac:dyDescent="0.25">
      <c r="A157" s="178">
        <v>1</v>
      </c>
      <c r="B157" s="170" t="s">
        <v>53</v>
      </c>
      <c r="C157" s="107">
        <f>E157+F157+G157</f>
        <v>197</v>
      </c>
      <c r="D157" s="118"/>
      <c r="E157" s="118"/>
      <c r="F157" s="118"/>
      <c r="G157" s="107">
        <f>H157+I157</f>
        <v>197</v>
      </c>
      <c r="H157" s="118">
        <v>197</v>
      </c>
      <c r="I157" s="133"/>
    </row>
    <row r="158" spans="1:9" ht="15" customHeight="1" x14ac:dyDescent="0.25">
      <c r="A158" s="178">
        <v>2</v>
      </c>
      <c r="B158" s="170" t="s">
        <v>132</v>
      </c>
      <c r="C158" s="107">
        <f>E158+F158+G158</f>
        <v>25</v>
      </c>
      <c r="D158" s="118"/>
      <c r="E158" s="118"/>
      <c r="F158" s="118"/>
      <c r="G158" s="107">
        <f>H158+I158</f>
        <v>25</v>
      </c>
      <c r="H158" s="118">
        <v>25</v>
      </c>
      <c r="I158" s="133"/>
    </row>
    <row r="159" spans="1:9" ht="15" customHeight="1" x14ac:dyDescent="0.25">
      <c r="A159" s="182">
        <v>3</v>
      </c>
      <c r="B159" s="168" t="s">
        <v>158</v>
      </c>
      <c r="C159" s="107">
        <f>E159+F159+G159</f>
        <v>100</v>
      </c>
      <c r="D159" s="107"/>
      <c r="E159" s="107"/>
      <c r="F159" s="107"/>
      <c r="G159" s="107">
        <f>H159+I159</f>
        <v>100</v>
      </c>
      <c r="H159" s="107">
        <v>100</v>
      </c>
      <c r="I159" s="54"/>
    </row>
    <row r="160" spans="1:9" ht="15" customHeight="1" x14ac:dyDescent="0.25">
      <c r="A160" s="206"/>
      <c r="B160" s="10"/>
      <c r="C160" s="101"/>
      <c r="D160" s="101"/>
      <c r="E160" s="101"/>
      <c r="F160" s="101"/>
      <c r="G160" s="101"/>
      <c r="H160" s="101"/>
      <c r="I160" s="49"/>
    </row>
    <row r="161" spans="1:9" ht="15" customHeight="1" x14ac:dyDescent="0.25">
      <c r="A161" s="206"/>
      <c r="B161" s="10"/>
      <c r="C161" s="101"/>
      <c r="D161" s="101"/>
      <c r="E161" s="101"/>
      <c r="F161" s="101"/>
      <c r="G161" s="101"/>
      <c r="H161" s="101"/>
      <c r="I161" s="49"/>
    </row>
    <row r="162" spans="1:9" ht="15" customHeight="1" x14ac:dyDescent="0.25">
      <c r="A162" s="206"/>
      <c r="B162" s="10"/>
      <c r="C162" s="101"/>
      <c r="D162" s="101"/>
      <c r="E162" s="101"/>
      <c r="F162" s="101"/>
      <c r="G162" s="101"/>
      <c r="H162" s="101"/>
      <c r="I162" s="49"/>
    </row>
    <row r="163" spans="1:9" ht="15" customHeight="1" x14ac:dyDescent="0.25">
      <c r="A163" s="206"/>
      <c r="B163" s="10"/>
      <c r="C163" s="101"/>
      <c r="D163" s="101"/>
      <c r="E163" s="101"/>
      <c r="F163" s="101"/>
      <c r="G163" s="101"/>
      <c r="H163" s="101"/>
      <c r="I163" s="49"/>
    </row>
    <row r="164" spans="1:9" ht="15" customHeight="1" x14ac:dyDescent="0.25">
      <c r="A164" s="206"/>
      <c r="B164" s="10"/>
      <c r="C164" s="101"/>
      <c r="D164" s="101"/>
      <c r="E164" s="101"/>
      <c r="F164" s="101"/>
      <c r="G164" s="101"/>
      <c r="H164" s="101"/>
      <c r="I164" s="49"/>
    </row>
    <row r="165" spans="1:9" ht="15" customHeight="1" x14ac:dyDescent="0.25">
      <c r="A165" s="206"/>
      <c r="B165" s="10"/>
      <c r="C165" s="101"/>
      <c r="D165" s="101"/>
      <c r="E165" s="101"/>
      <c r="F165" s="101"/>
      <c r="G165" s="101"/>
      <c r="H165" s="101"/>
      <c r="I165" s="49"/>
    </row>
    <row r="166" spans="1:9" ht="15" customHeight="1" x14ac:dyDescent="0.25">
      <c r="A166" s="206"/>
      <c r="B166" s="10"/>
      <c r="C166" s="101"/>
      <c r="D166" s="101"/>
      <c r="E166" s="101"/>
      <c r="F166" s="101"/>
      <c r="G166" s="101"/>
      <c r="H166" s="101"/>
      <c r="I166" s="49"/>
    </row>
    <row r="167" spans="1:9" ht="15" customHeight="1" x14ac:dyDescent="0.25">
      <c r="A167" s="206"/>
      <c r="B167" s="10"/>
      <c r="C167" s="101"/>
      <c r="D167" s="101"/>
      <c r="E167" s="101"/>
      <c r="F167" s="101"/>
      <c r="G167" s="101"/>
      <c r="H167" s="101"/>
      <c r="I167" s="49"/>
    </row>
    <row r="168" spans="1:9" ht="15" customHeight="1" x14ac:dyDescent="0.25">
      <c r="A168" s="206"/>
      <c r="B168" s="10"/>
      <c r="C168" s="101"/>
      <c r="D168" s="101"/>
      <c r="E168" s="101"/>
      <c r="F168" s="101"/>
      <c r="G168" s="101"/>
      <c r="H168" s="101"/>
      <c r="I168" s="49"/>
    </row>
    <row r="169" spans="1:9" ht="15" customHeight="1" x14ac:dyDescent="0.25">
      <c r="A169" s="206"/>
      <c r="B169" s="10"/>
      <c r="C169" s="101"/>
      <c r="D169" s="101"/>
      <c r="E169" s="101"/>
      <c r="F169" s="101"/>
      <c r="G169" s="101"/>
      <c r="H169" s="101"/>
      <c r="I169" s="49"/>
    </row>
    <row r="170" spans="1:9" ht="15" customHeight="1" x14ac:dyDescent="0.25">
      <c r="A170" s="206"/>
      <c r="B170" s="10"/>
      <c r="C170" s="101"/>
      <c r="D170" s="101"/>
      <c r="E170" s="101"/>
      <c r="F170" s="101"/>
      <c r="G170" s="101"/>
      <c r="H170" s="101"/>
      <c r="I170" s="49"/>
    </row>
    <row r="171" spans="1:9" ht="15.75" x14ac:dyDescent="0.25">
      <c r="A171" s="44"/>
      <c r="B171" s="10"/>
      <c r="C171" s="101"/>
      <c r="D171" s="101"/>
      <c r="E171" s="101"/>
      <c r="F171" s="101"/>
      <c r="G171" s="101"/>
      <c r="H171" s="101"/>
      <c r="I171" s="49"/>
    </row>
    <row r="172" spans="1:9" s="7" customFormat="1" ht="16.5" thickBot="1" x14ac:dyDescent="0.3">
      <c r="A172" s="11"/>
      <c r="B172" s="154" t="s">
        <v>36</v>
      </c>
      <c r="C172" s="101"/>
      <c r="D172" s="101"/>
      <c r="E172" s="101"/>
      <c r="F172" s="101"/>
      <c r="G172" s="101"/>
      <c r="H172" s="101"/>
      <c r="I172" s="44"/>
    </row>
    <row r="173" spans="1:9" ht="15.75" x14ac:dyDescent="0.25">
      <c r="A173" s="86"/>
      <c r="B173" s="73" t="s">
        <v>29</v>
      </c>
      <c r="C173" s="119"/>
      <c r="D173" s="105"/>
      <c r="E173" s="105"/>
      <c r="F173" s="105"/>
      <c r="G173" s="74"/>
      <c r="H173" s="74"/>
      <c r="I173" s="50"/>
    </row>
    <row r="174" spans="1:9" ht="15.75" x14ac:dyDescent="0.25">
      <c r="A174" s="87"/>
      <c r="B174" s="88" t="s">
        <v>24</v>
      </c>
      <c r="C174" s="120">
        <f>E174+F174+G174</f>
        <v>1978.53</v>
      </c>
      <c r="D174" s="107"/>
      <c r="E174" s="120">
        <f>E176</f>
        <v>0</v>
      </c>
      <c r="F174" s="120">
        <f>F176+F182+F187</f>
        <v>0</v>
      </c>
      <c r="G174" s="89">
        <f>G176+G182+G187</f>
        <v>1978.53</v>
      </c>
      <c r="H174" s="89">
        <f>H176+H182+H187</f>
        <v>1978.53</v>
      </c>
      <c r="I174" s="214">
        <f>I176+I182+I187</f>
        <v>0</v>
      </c>
    </row>
    <row r="175" spans="1:9" ht="16.5" thickBot="1" x14ac:dyDescent="0.3">
      <c r="A175" s="9"/>
      <c r="B175" s="75"/>
      <c r="C175" s="147"/>
      <c r="D175" s="106"/>
      <c r="E175" s="106"/>
      <c r="F175" s="106"/>
      <c r="G175" s="90"/>
      <c r="H175" s="90"/>
      <c r="I175" s="51"/>
    </row>
    <row r="176" spans="1:9" ht="16.5" thickBot="1" x14ac:dyDescent="0.3">
      <c r="A176" s="136" t="s">
        <v>25</v>
      </c>
      <c r="B176" s="124" t="s">
        <v>37</v>
      </c>
      <c r="C176" s="149">
        <f>E176+F176+G176</f>
        <v>1285</v>
      </c>
      <c r="D176" s="148"/>
      <c r="E176" s="137">
        <f>SUM(E177:E181)</f>
        <v>0</v>
      </c>
      <c r="F176" s="137">
        <f>SUM(F177:F181)</f>
        <v>0</v>
      </c>
      <c r="G176" s="137">
        <f>SUM(G177:G181)</f>
        <v>1285</v>
      </c>
      <c r="H176" s="138">
        <f>SUM(H177:H181)</f>
        <v>1285</v>
      </c>
      <c r="I176" s="128"/>
    </row>
    <row r="177" spans="1:13" ht="15.75" customHeight="1" x14ac:dyDescent="0.2">
      <c r="A177" s="183">
        <v>1</v>
      </c>
      <c r="B177" s="76" t="s">
        <v>133</v>
      </c>
      <c r="C177" s="107">
        <f>E177+F177+G177</f>
        <v>125</v>
      </c>
      <c r="D177" s="118"/>
      <c r="E177" s="118"/>
      <c r="F177" s="118"/>
      <c r="G177" s="107">
        <f>H177</f>
        <v>125</v>
      </c>
      <c r="H177" s="135">
        <v>125</v>
      </c>
      <c r="I177" s="94"/>
    </row>
    <row r="178" spans="1:13" ht="15" x14ac:dyDescent="0.2">
      <c r="A178" s="168">
        <v>2</v>
      </c>
      <c r="B178" s="18" t="s">
        <v>54</v>
      </c>
      <c r="C178" s="107">
        <f>E178+F178+G178</f>
        <v>670</v>
      </c>
      <c r="D178" s="107"/>
      <c r="E178" s="107"/>
      <c r="F178" s="107"/>
      <c r="G178" s="107">
        <f>H178+I178</f>
        <v>670</v>
      </c>
      <c r="H178" s="107">
        <v>670</v>
      </c>
      <c r="I178" s="18"/>
      <c r="J178" s="2"/>
      <c r="K178" s="2"/>
      <c r="L178" s="2"/>
      <c r="M178" s="2"/>
    </row>
    <row r="179" spans="1:13" ht="15" x14ac:dyDescent="0.2">
      <c r="A179" s="168">
        <v>3</v>
      </c>
      <c r="B179" s="18" t="s">
        <v>70</v>
      </c>
      <c r="C179" s="107">
        <f>E179+F179+G179</f>
        <v>420</v>
      </c>
      <c r="D179" s="107"/>
      <c r="E179" s="107"/>
      <c r="F179" s="107"/>
      <c r="G179" s="107">
        <f>H179+I179</f>
        <v>420</v>
      </c>
      <c r="H179" s="107">
        <v>420</v>
      </c>
      <c r="I179" s="173"/>
      <c r="J179" s="2"/>
      <c r="K179" s="2"/>
      <c r="L179" s="2"/>
      <c r="M179" s="2"/>
    </row>
    <row r="180" spans="1:13" ht="30" x14ac:dyDescent="0.2">
      <c r="A180" s="168">
        <v>4</v>
      </c>
      <c r="B180" s="303" t="s">
        <v>135</v>
      </c>
      <c r="C180" s="107">
        <f>E180+F180+G180</f>
        <v>70</v>
      </c>
      <c r="D180" s="107"/>
      <c r="E180" s="107"/>
      <c r="F180" s="107"/>
      <c r="G180" s="107">
        <f>H180+I180</f>
        <v>70</v>
      </c>
      <c r="H180" s="107">
        <v>70</v>
      </c>
      <c r="I180" s="173"/>
      <c r="J180" s="2"/>
      <c r="K180" s="2"/>
      <c r="L180" s="2"/>
      <c r="M180" s="2"/>
    </row>
    <row r="181" spans="1:13" ht="14.25" x14ac:dyDescent="0.2">
      <c r="A181" s="168"/>
      <c r="B181" s="172"/>
      <c r="C181" s="172"/>
      <c r="D181" s="172"/>
      <c r="E181" s="172"/>
      <c r="F181" s="172"/>
      <c r="G181" s="172"/>
      <c r="H181" s="172"/>
      <c r="I181" s="172"/>
      <c r="J181" s="2"/>
      <c r="K181" s="2"/>
      <c r="L181" s="2"/>
      <c r="M181" s="2"/>
    </row>
    <row r="182" spans="1:13" ht="16.5" thickBot="1" x14ac:dyDescent="0.3">
      <c r="A182" s="298" t="s">
        <v>26</v>
      </c>
      <c r="B182" s="25" t="s">
        <v>32</v>
      </c>
      <c r="C182" s="299">
        <f t="shared" ref="C182:C188" si="15">E182+F182+G182</f>
        <v>603.53</v>
      </c>
      <c r="D182" s="100"/>
      <c r="E182" s="300">
        <f>SUM(E183:E185)</f>
        <v>0</v>
      </c>
      <c r="F182" s="300">
        <f>SUM(F183:F185)</f>
        <v>0</v>
      </c>
      <c r="G182" s="301">
        <f>SUM(G183:G186)</f>
        <v>603.53</v>
      </c>
      <c r="H182" s="300">
        <f>SUM(H183:H186)</f>
        <v>603.53</v>
      </c>
      <c r="I182" s="302">
        <f>SUM(I183:I183)</f>
        <v>0</v>
      </c>
      <c r="J182" s="2"/>
      <c r="K182" s="2"/>
      <c r="L182" s="2"/>
      <c r="M182" s="2"/>
    </row>
    <row r="183" spans="1:13" ht="42.75" customHeight="1" x14ac:dyDescent="0.2">
      <c r="A183" s="222">
        <v>1</v>
      </c>
      <c r="B183" s="223" t="s">
        <v>134</v>
      </c>
      <c r="C183" s="105">
        <f t="shared" si="15"/>
        <v>246.53</v>
      </c>
      <c r="D183" s="105"/>
      <c r="E183" s="224"/>
      <c r="F183" s="105"/>
      <c r="G183" s="105">
        <f>H183+I183</f>
        <v>246.53</v>
      </c>
      <c r="H183" s="224">
        <v>246.53</v>
      </c>
      <c r="I183" s="50"/>
      <c r="J183" s="2"/>
      <c r="K183" s="2"/>
      <c r="L183" s="2"/>
      <c r="M183" s="2"/>
    </row>
    <row r="184" spans="1:13" ht="33.75" customHeight="1" x14ac:dyDescent="0.2">
      <c r="A184" s="68">
        <v>2</v>
      </c>
      <c r="B184" s="303" t="s">
        <v>146</v>
      </c>
      <c r="C184" s="97">
        <f t="shared" si="15"/>
        <v>20</v>
      </c>
      <c r="D184" s="97"/>
      <c r="E184" s="97"/>
      <c r="F184" s="97"/>
      <c r="G184" s="97">
        <f>H184+I184</f>
        <v>20</v>
      </c>
      <c r="H184" s="97">
        <v>20</v>
      </c>
      <c r="I184" s="45"/>
      <c r="J184" s="2"/>
      <c r="K184" s="2"/>
      <c r="L184" s="2"/>
      <c r="M184" s="2"/>
    </row>
    <row r="185" spans="1:13" ht="15" x14ac:dyDescent="0.2">
      <c r="A185" s="68">
        <v>3</v>
      </c>
      <c r="B185" s="303" t="s">
        <v>149</v>
      </c>
      <c r="C185" s="97">
        <f t="shared" si="15"/>
        <v>307</v>
      </c>
      <c r="D185" s="97"/>
      <c r="E185" s="97"/>
      <c r="F185" s="97"/>
      <c r="G185" s="97">
        <f>H185+I185</f>
        <v>307</v>
      </c>
      <c r="H185" s="97">
        <v>307</v>
      </c>
      <c r="I185" s="349"/>
      <c r="J185" s="2"/>
      <c r="K185" s="2"/>
      <c r="L185" s="2"/>
      <c r="M185" s="2"/>
    </row>
    <row r="186" spans="1:13" ht="18.75" customHeight="1" thickBot="1" x14ac:dyDescent="0.25">
      <c r="A186" s="228">
        <v>4</v>
      </c>
      <c r="B186" s="230" t="s">
        <v>177</v>
      </c>
      <c r="C186" s="97">
        <f t="shared" si="15"/>
        <v>30</v>
      </c>
      <c r="D186" s="106"/>
      <c r="E186" s="106"/>
      <c r="F186" s="106"/>
      <c r="G186" s="97">
        <f>H186+I186</f>
        <v>30</v>
      </c>
      <c r="H186" s="106">
        <v>30</v>
      </c>
      <c r="I186" s="229"/>
      <c r="J186" s="2"/>
      <c r="K186" s="2"/>
      <c r="L186" s="2"/>
      <c r="M186" s="2"/>
    </row>
    <row r="187" spans="1:13" ht="16.5" thickBot="1" x14ac:dyDescent="0.3">
      <c r="A187" s="169" t="s">
        <v>27</v>
      </c>
      <c r="B187" s="47" t="s">
        <v>50</v>
      </c>
      <c r="C187" s="160">
        <f t="shared" si="15"/>
        <v>90</v>
      </c>
      <c r="D187" s="103"/>
      <c r="E187" s="220">
        <f>SUM(E189:E190)</f>
        <v>0</v>
      </c>
      <c r="F187" s="103"/>
      <c r="G187" s="220">
        <f>SUM(G188:G189)</f>
        <v>90</v>
      </c>
      <c r="H187" s="220">
        <f>SUM(H188:H189)</f>
        <v>90</v>
      </c>
      <c r="I187" s="48"/>
      <c r="J187" s="2"/>
    </row>
    <row r="188" spans="1:13" ht="15.75" x14ac:dyDescent="0.25">
      <c r="A188" s="171">
        <v>1</v>
      </c>
      <c r="B188" s="19" t="s">
        <v>143</v>
      </c>
      <c r="C188" s="118">
        <f t="shared" si="15"/>
        <v>90</v>
      </c>
      <c r="D188" s="118"/>
      <c r="E188" s="95"/>
      <c r="F188" s="118"/>
      <c r="G188" s="118">
        <f>H188+I188</f>
        <v>90</v>
      </c>
      <c r="H188" s="118">
        <v>90</v>
      </c>
      <c r="I188" s="19"/>
      <c r="J188" s="2"/>
    </row>
    <row r="189" spans="1:13" ht="18" customHeight="1" x14ac:dyDescent="0.25">
      <c r="A189" s="171"/>
      <c r="B189" s="19"/>
      <c r="C189" s="139"/>
      <c r="D189" s="118"/>
      <c r="E189" s="95"/>
      <c r="F189" s="118"/>
      <c r="G189" s="118"/>
      <c r="H189" s="118"/>
      <c r="I189" s="19"/>
      <c r="J189" s="2"/>
    </row>
    <row r="190" spans="1:13" x14ac:dyDescent="0.2">
      <c r="A190" s="2"/>
      <c r="B190" s="2"/>
      <c r="C190" s="2"/>
      <c r="D190" s="4"/>
      <c r="E190" s="2"/>
      <c r="F190" s="2"/>
      <c r="G190" s="2"/>
      <c r="H190" s="2"/>
      <c r="I190" s="2"/>
      <c r="J190" s="4"/>
    </row>
    <row r="191" spans="1:13" ht="16.5" x14ac:dyDescent="0.2">
      <c r="A191" s="384" t="s">
        <v>136</v>
      </c>
      <c r="B191" s="384"/>
      <c r="C191" s="384"/>
      <c r="D191" s="384"/>
      <c r="E191" s="384"/>
      <c r="F191" s="384"/>
      <c r="G191" s="384"/>
      <c r="H191" s="384"/>
      <c r="I191" s="384"/>
      <c r="J191" s="4"/>
    </row>
    <row r="192" spans="1:13" ht="16.5" x14ac:dyDescent="0.25">
      <c r="A192" s="371" t="s">
        <v>77</v>
      </c>
      <c r="B192" s="371"/>
      <c r="C192" s="371"/>
      <c r="D192" s="371"/>
      <c r="E192" s="371"/>
      <c r="F192" s="371"/>
      <c r="G192" s="371"/>
      <c r="H192" s="371"/>
      <c r="I192" s="371"/>
      <c r="J192" s="4"/>
    </row>
    <row r="193" spans="1:13" ht="16.5" x14ac:dyDescent="0.25">
      <c r="A193" s="371" t="s">
        <v>78</v>
      </c>
      <c r="B193" s="371"/>
      <c r="C193" s="371"/>
      <c r="D193" s="371"/>
      <c r="E193" s="371"/>
      <c r="F193" s="371"/>
      <c r="G193" s="371"/>
      <c r="H193" s="371"/>
      <c r="I193" s="371"/>
      <c r="J193" s="4"/>
    </row>
    <row r="194" spans="1:13" ht="16.5" x14ac:dyDescent="0.25">
      <c r="A194" s="371"/>
      <c r="B194" s="371"/>
      <c r="C194" s="371"/>
      <c r="D194" s="371"/>
      <c r="E194" s="371"/>
      <c r="F194" s="371"/>
      <c r="G194" s="371"/>
      <c r="H194" s="371"/>
      <c r="I194" s="371"/>
      <c r="J194" s="2"/>
    </row>
    <row r="195" spans="1:13" x14ac:dyDescent="0.2">
      <c r="A195" s="3"/>
      <c r="B195" s="3" t="s">
        <v>67</v>
      </c>
      <c r="C195" s="3"/>
      <c r="D195" s="3"/>
      <c r="E195" s="2"/>
      <c r="F195" s="2"/>
      <c r="G195" s="2"/>
      <c r="H195" s="2"/>
      <c r="I195" s="2"/>
      <c r="J195" s="2"/>
    </row>
    <row r="196" spans="1:13" x14ac:dyDescent="0.2">
      <c r="A196" s="3"/>
      <c r="B196" s="3"/>
      <c r="C196" s="3"/>
      <c r="D196" s="3"/>
      <c r="E196" s="2"/>
      <c r="F196" s="2"/>
      <c r="G196" s="2"/>
      <c r="H196" s="2"/>
      <c r="I196" s="2"/>
      <c r="J196" s="2"/>
    </row>
    <row r="197" spans="1:13" x14ac:dyDescent="0.2">
      <c r="A197" s="3"/>
      <c r="B197" s="3"/>
      <c r="C197" s="3"/>
      <c r="D197" s="3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">
      <c r="A198" s="3"/>
      <c r="B198" s="3" t="s">
        <v>137</v>
      </c>
      <c r="C198" s="3"/>
      <c r="D198" s="3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">
      <c r="A199" s="3"/>
      <c r="B199" s="3"/>
      <c r="C199" s="3"/>
      <c r="D199" s="3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">
      <c r="A200" s="3"/>
      <c r="B200" s="3"/>
      <c r="C200" s="3"/>
      <c r="D200" s="3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">
      <c r="A201" s="3"/>
      <c r="B201" s="3"/>
      <c r="C201" s="3"/>
      <c r="D201" s="3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">
      <c r="A202" s="3"/>
      <c r="B202" s="3"/>
      <c r="C202" s="3"/>
      <c r="D202" s="3"/>
      <c r="E202" s="2"/>
      <c r="F202" s="4"/>
      <c r="G202" s="2"/>
      <c r="H202" s="2"/>
      <c r="I202" s="2"/>
      <c r="J202" s="2"/>
      <c r="K202" s="2"/>
      <c r="L202" s="2"/>
      <c r="M202" s="2"/>
    </row>
    <row r="203" spans="1:13" x14ac:dyDescent="0.2">
      <c r="E203" s="5"/>
      <c r="F203" s="2"/>
      <c r="G203" s="2"/>
      <c r="H203" s="2"/>
      <c r="I203" s="2"/>
      <c r="J203" s="2"/>
      <c r="K203" s="2"/>
      <c r="L203" s="2"/>
      <c r="M203" s="2"/>
    </row>
    <row r="204" spans="1:13" x14ac:dyDescent="0.2">
      <c r="E204" s="2"/>
      <c r="F204" s="5"/>
      <c r="G204" s="2"/>
      <c r="H204" s="2"/>
      <c r="I204" s="2"/>
      <c r="J204" s="2"/>
      <c r="K204" s="2"/>
      <c r="L204" s="2"/>
      <c r="M204" s="2"/>
    </row>
    <row r="205" spans="1:13" x14ac:dyDescent="0.2">
      <c r="E205" s="2"/>
      <c r="F205" s="5"/>
      <c r="G205" s="2"/>
      <c r="H205" s="2"/>
      <c r="I205" s="2"/>
      <c r="J205" s="2"/>
      <c r="K205" s="2"/>
      <c r="L205" s="2"/>
      <c r="M205" s="2"/>
    </row>
    <row r="206" spans="1:13" x14ac:dyDescent="0.2">
      <c r="E206" s="4"/>
      <c r="F206" s="4"/>
      <c r="G206" s="4"/>
      <c r="H206" s="4"/>
      <c r="I206" s="4"/>
      <c r="J206" s="2"/>
      <c r="K206" s="2"/>
      <c r="L206" s="2"/>
      <c r="M206" s="2"/>
    </row>
    <row r="207" spans="1:13" x14ac:dyDescent="0.2">
      <c r="E207" s="4"/>
      <c r="F207" s="4"/>
      <c r="G207" s="4"/>
      <c r="H207" s="4"/>
      <c r="I207" s="4"/>
      <c r="J207" s="2"/>
      <c r="K207" s="2"/>
      <c r="L207" s="2"/>
      <c r="M207" s="2"/>
    </row>
    <row r="208" spans="1:13" x14ac:dyDescent="0.2">
      <c r="E208" s="2"/>
      <c r="F208" s="2"/>
      <c r="G208" s="2"/>
      <c r="H208" s="2"/>
      <c r="I208" s="2"/>
      <c r="J208" s="2"/>
      <c r="K208" s="2"/>
      <c r="L208" s="2"/>
      <c r="M208" s="2"/>
    </row>
    <row r="209" spans="5:13" x14ac:dyDescent="0.2">
      <c r="E209" s="4"/>
      <c r="F209" s="4"/>
      <c r="G209" s="4"/>
      <c r="H209" s="4"/>
      <c r="I209" s="4"/>
      <c r="J209" s="2"/>
      <c r="K209" s="2"/>
      <c r="L209" s="2"/>
      <c r="M209" s="2"/>
    </row>
    <row r="210" spans="5:13" x14ac:dyDescent="0.2">
      <c r="E210" s="4"/>
      <c r="F210" s="4"/>
      <c r="G210" s="4"/>
      <c r="H210" s="4"/>
      <c r="I210" s="4"/>
      <c r="J210" s="2"/>
      <c r="K210" s="2"/>
      <c r="L210" s="2"/>
      <c r="M210" s="2"/>
    </row>
    <row r="211" spans="5:13" x14ac:dyDescent="0.2">
      <c r="E211" s="2"/>
      <c r="F211" s="2"/>
      <c r="G211" s="2"/>
      <c r="H211" s="2"/>
      <c r="I211" s="2"/>
    </row>
    <row r="212" spans="5:13" x14ac:dyDescent="0.2">
      <c r="E212" s="2"/>
      <c r="F212" s="2"/>
      <c r="G212" s="2"/>
      <c r="H212" s="2"/>
      <c r="I212" s="2"/>
    </row>
    <row r="213" spans="5:13" x14ac:dyDescent="0.2">
      <c r="E213" s="2"/>
      <c r="F213" s="2"/>
      <c r="G213" s="2"/>
      <c r="H213" s="2"/>
      <c r="I213" s="2"/>
    </row>
    <row r="214" spans="5:13" x14ac:dyDescent="0.2">
      <c r="E214" s="2"/>
      <c r="F214" s="2"/>
      <c r="G214" s="2"/>
      <c r="H214" s="2"/>
      <c r="I214" s="2"/>
    </row>
    <row r="215" spans="5:13" x14ac:dyDescent="0.2">
      <c r="E215" s="2"/>
      <c r="F215" s="2"/>
      <c r="G215" s="2"/>
      <c r="H215" s="2"/>
      <c r="I215" s="2"/>
    </row>
    <row r="216" spans="5:13" x14ac:dyDescent="0.2">
      <c r="E216" s="2"/>
      <c r="F216" s="2"/>
      <c r="G216" s="2"/>
      <c r="H216" s="2"/>
      <c r="I216" s="2"/>
    </row>
    <row r="217" spans="5:13" x14ac:dyDescent="0.2">
      <c r="E217" s="2"/>
      <c r="F217" s="2"/>
      <c r="G217" s="2"/>
      <c r="H217" s="2"/>
      <c r="I217" s="2"/>
    </row>
    <row r="218" spans="5:13" x14ac:dyDescent="0.2">
      <c r="E218" s="2"/>
      <c r="F218" s="2"/>
      <c r="G218" s="2"/>
      <c r="H218" s="2"/>
      <c r="I218" s="2"/>
    </row>
    <row r="219" spans="5:13" x14ac:dyDescent="0.2">
      <c r="E219" s="2"/>
      <c r="F219" s="2"/>
      <c r="G219" s="2"/>
      <c r="H219" s="2"/>
      <c r="I219" s="2"/>
    </row>
    <row r="220" spans="5:13" x14ac:dyDescent="0.2">
      <c r="E220" s="2"/>
      <c r="F220" s="2"/>
      <c r="G220" s="2"/>
      <c r="H220" s="2"/>
      <c r="I220" s="2"/>
    </row>
    <row r="221" spans="5:13" x14ac:dyDescent="0.2">
      <c r="E221" s="2"/>
      <c r="F221" s="2"/>
      <c r="G221" s="2"/>
      <c r="H221" s="2"/>
      <c r="I221" s="2"/>
    </row>
    <row r="222" spans="5:13" x14ac:dyDescent="0.2">
      <c r="E222" s="2"/>
      <c r="F222" s="2"/>
      <c r="G222" s="2"/>
      <c r="H222" s="2"/>
      <c r="I222" s="2"/>
    </row>
    <row r="223" spans="5:13" x14ac:dyDescent="0.2">
      <c r="E223" s="2"/>
      <c r="F223" s="2"/>
      <c r="G223" s="2"/>
      <c r="H223" s="2"/>
      <c r="I223" s="2"/>
    </row>
    <row r="224" spans="5:13" x14ac:dyDescent="0.2">
      <c r="E224" s="2"/>
      <c r="F224" s="2"/>
      <c r="G224" s="2"/>
      <c r="H224" s="2"/>
      <c r="I224" s="2"/>
    </row>
    <row r="225" spans="5:9" x14ac:dyDescent="0.2">
      <c r="E225" s="2"/>
      <c r="F225" s="2"/>
      <c r="G225" s="2"/>
      <c r="H225" s="2"/>
      <c r="I225" s="2"/>
    </row>
    <row r="226" spans="5:9" x14ac:dyDescent="0.2">
      <c r="E226" s="2"/>
      <c r="F226" s="2"/>
      <c r="G226" s="2"/>
      <c r="H226" s="2"/>
      <c r="I226" s="2"/>
    </row>
    <row r="227" spans="5:9" x14ac:dyDescent="0.2">
      <c r="E227" s="2"/>
      <c r="F227" s="2"/>
      <c r="G227" s="2"/>
      <c r="H227" s="2"/>
      <c r="I227" s="2"/>
    </row>
  </sheetData>
  <mergeCells count="37">
    <mergeCell ref="A4:B4"/>
    <mergeCell ref="A5:I5"/>
    <mergeCell ref="A7:I7"/>
    <mergeCell ref="D10:I10"/>
    <mergeCell ref="H11:I11"/>
    <mergeCell ref="G22:G23"/>
    <mergeCell ref="H22:H23"/>
    <mergeCell ref="H18:H19"/>
    <mergeCell ref="I18:I19"/>
    <mergeCell ref="C20:C21"/>
    <mergeCell ref="D20:D21"/>
    <mergeCell ref="E20:E21"/>
    <mergeCell ref="F20:F21"/>
    <mergeCell ref="G20:G21"/>
    <mergeCell ref="H20:H21"/>
    <mergeCell ref="I20:I21"/>
    <mergeCell ref="C18:C19"/>
    <mergeCell ref="D18:D19"/>
    <mergeCell ref="E18:E19"/>
    <mergeCell ref="F18:F19"/>
    <mergeCell ref="G18:G19"/>
    <mergeCell ref="A191:I191"/>
    <mergeCell ref="A192:I192"/>
    <mergeCell ref="A193:I193"/>
    <mergeCell ref="A194:I194"/>
    <mergeCell ref="I22:I23"/>
    <mergeCell ref="C24:C25"/>
    <mergeCell ref="D24:D25"/>
    <mergeCell ref="E24:E25"/>
    <mergeCell ref="F24:F25"/>
    <mergeCell ref="G24:G25"/>
    <mergeCell ref="H24:H25"/>
    <mergeCell ref="I24:I25"/>
    <mergeCell ref="C22:C23"/>
    <mergeCell ref="D22:D23"/>
    <mergeCell ref="E22:E23"/>
    <mergeCell ref="F22:F23"/>
  </mergeCells>
  <pageMargins left="0.23622047244094491" right="0.23622047244094491" top="0.74803149606299213" bottom="0.15748031496062992" header="0.31496062992125984" footer="0.31496062992125984"/>
  <pageSetup paperSize="256" scale="81" fitToHeight="0" orientation="landscape" r:id="rId1"/>
  <headerFooter alignWithMargins="0"/>
  <rowBreaks count="2" manualBreakCount="2">
    <brk id="38" max="9" man="1"/>
    <brk id="126" max="8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0"/>
  <sheetViews>
    <sheetView zoomScaleNormal="100" zoomScaleSheetLayoutView="75" workbookViewId="0">
      <selection activeCell="B20" sqref="B20"/>
    </sheetView>
  </sheetViews>
  <sheetFormatPr defaultRowHeight="11.25" x14ac:dyDescent="0.2"/>
  <cols>
    <col min="1" max="1" width="4" style="1" customWidth="1"/>
    <col min="2" max="2" width="72.85546875" style="1" customWidth="1"/>
    <col min="3" max="3" width="12.85546875" style="1" customWidth="1"/>
    <col min="4" max="4" width="10.140625" style="1" customWidth="1"/>
    <col min="5" max="5" width="13" style="1" customWidth="1"/>
    <col min="6" max="6" width="14.7109375" style="1" customWidth="1"/>
    <col min="7" max="7" width="15.140625" style="1" customWidth="1"/>
    <col min="8" max="8" width="15.42578125" style="1" customWidth="1"/>
    <col min="9" max="9" width="13.28515625" style="1" customWidth="1"/>
    <col min="10" max="16384" width="9.140625" style="1"/>
  </cols>
  <sheetData>
    <row r="1" spans="1:9" ht="12.75" x14ac:dyDescent="0.2">
      <c r="A1" s="14"/>
      <c r="B1" s="15" t="s">
        <v>40</v>
      </c>
    </row>
    <row r="2" spans="1:9" ht="12.75" x14ac:dyDescent="0.2">
      <c r="A2" s="15" t="s">
        <v>38</v>
      </c>
      <c r="B2" s="15" t="s">
        <v>39</v>
      </c>
    </row>
    <row r="3" spans="1:9" ht="12.75" x14ac:dyDescent="0.2">
      <c r="A3" s="15" t="s">
        <v>51</v>
      </c>
      <c r="B3" s="15"/>
    </row>
    <row r="4" spans="1:9" ht="21" customHeight="1" x14ac:dyDescent="0.25">
      <c r="A4" s="376" t="s">
        <v>100</v>
      </c>
      <c r="B4" s="377"/>
    </row>
    <row r="5" spans="1:9" ht="21" customHeight="1" x14ac:dyDescent="0.3">
      <c r="A5" s="378" t="s">
        <v>96</v>
      </c>
      <c r="B5" s="378"/>
      <c r="C5" s="378"/>
      <c r="D5" s="378"/>
      <c r="E5" s="378"/>
      <c r="F5" s="378"/>
      <c r="G5" s="378"/>
      <c r="H5" s="378"/>
      <c r="I5" s="378"/>
    </row>
    <row r="6" spans="1:9" ht="21" customHeight="1" x14ac:dyDescent="0.25">
      <c r="A6" s="55"/>
      <c r="B6" s="55"/>
      <c r="C6" s="156"/>
      <c r="D6" s="157"/>
      <c r="E6" s="157"/>
      <c r="F6" s="8"/>
    </row>
    <row r="7" spans="1:9" x14ac:dyDescent="0.2">
      <c r="A7" s="379"/>
      <c r="B7" s="379"/>
      <c r="C7" s="379"/>
      <c r="D7" s="379"/>
      <c r="E7" s="379"/>
      <c r="F7" s="379"/>
      <c r="G7" s="379"/>
      <c r="H7" s="379"/>
      <c r="I7" s="379"/>
    </row>
    <row r="8" spans="1:9" ht="12" thickBot="1" x14ac:dyDescent="0.25">
      <c r="A8" s="3"/>
      <c r="B8" s="3"/>
      <c r="C8" s="3"/>
      <c r="D8" s="3"/>
      <c r="E8" s="3"/>
      <c r="F8" s="3"/>
      <c r="G8" s="3"/>
      <c r="H8" s="3"/>
      <c r="I8" s="159" t="s">
        <v>33</v>
      </c>
    </row>
    <row r="9" spans="1:9" ht="15.75" x14ac:dyDescent="0.25">
      <c r="A9" s="20"/>
      <c r="B9" s="21" t="s">
        <v>0</v>
      </c>
      <c r="C9" s="22"/>
      <c r="D9" s="23"/>
      <c r="E9" s="23" t="s">
        <v>97</v>
      </c>
      <c r="F9" s="23"/>
      <c r="G9" s="23"/>
      <c r="H9" s="23"/>
      <c r="I9" s="24"/>
    </row>
    <row r="10" spans="1:9" ht="15.75" x14ac:dyDescent="0.25">
      <c r="A10" s="25"/>
      <c r="B10" s="26" t="s">
        <v>41</v>
      </c>
      <c r="C10" s="27" t="s">
        <v>1</v>
      </c>
      <c r="D10" s="28"/>
      <c r="E10" s="29" t="s">
        <v>2</v>
      </c>
      <c r="F10" s="28"/>
      <c r="G10" s="30"/>
      <c r="H10" s="28" t="s">
        <v>3</v>
      </c>
      <c r="I10" s="31"/>
    </row>
    <row r="11" spans="1:9" ht="15.75" x14ac:dyDescent="0.25">
      <c r="A11" s="25" t="s">
        <v>4</v>
      </c>
      <c r="B11" s="26" t="s">
        <v>5</v>
      </c>
      <c r="C11" s="27"/>
      <c r="D11" s="27" t="s">
        <v>6</v>
      </c>
      <c r="E11" s="27" t="s">
        <v>7</v>
      </c>
      <c r="F11" s="27" t="s">
        <v>8</v>
      </c>
      <c r="G11" s="27" t="s">
        <v>9</v>
      </c>
      <c r="H11" s="32"/>
      <c r="I11" s="33"/>
    </row>
    <row r="12" spans="1:9" ht="15.75" x14ac:dyDescent="0.25">
      <c r="A12" s="25" t="s">
        <v>10</v>
      </c>
      <c r="B12" s="26" t="s">
        <v>42</v>
      </c>
      <c r="C12" s="32"/>
      <c r="D12" s="27" t="s">
        <v>11</v>
      </c>
      <c r="E12" s="27" t="s">
        <v>12</v>
      </c>
      <c r="F12" s="27" t="s">
        <v>13</v>
      </c>
      <c r="G12" s="27" t="s">
        <v>14</v>
      </c>
      <c r="H12" s="27" t="s">
        <v>15</v>
      </c>
      <c r="I12" s="33" t="s">
        <v>89</v>
      </c>
    </row>
    <row r="13" spans="1:9" ht="15.75" x14ac:dyDescent="0.25">
      <c r="A13" s="25"/>
      <c r="B13" s="26" t="s">
        <v>16</v>
      </c>
      <c r="C13" s="32"/>
      <c r="D13" s="32"/>
      <c r="E13" s="27" t="s">
        <v>43</v>
      </c>
      <c r="F13" s="27" t="s">
        <v>17</v>
      </c>
      <c r="G13" s="27" t="s">
        <v>18</v>
      </c>
      <c r="H13" s="27" t="s">
        <v>19</v>
      </c>
      <c r="I13" s="33" t="s">
        <v>90</v>
      </c>
    </row>
    <row r="14" spans="1:9" ht="15.75" x14ac:dyDescent="0.25">
      <c r="A14" s="25"/>
      <c r="B14" s="26"/>
      <c r="C14" s="32"/>
      <c r="D14" s="32"/>
      <c r="E14" s="27" t="s">
        <v>44</v>
      </c>
      <c r="F14" s="27" t="s">
        <v>20</v>
      </c>
      <c r="G14" s="32"/>
      <c r="H14" s="27" t="s">
        <v>21</v>
      </c>
      <c r="I14" s="33"/>
    </row>
    <row r="15" spans="1:9" ht="15.75" x14ac:dyDescent="0.25">
      <c r="A15" s="25"/>
      <c r="B15" s="27"/>
      <c r="C15" s="32"/>
      <c r="D15" s="32"/>
      <c r="E15" s="32"/>
      <c r="F15" s="27" t="s">
        <v>22</v>
      </c>
      <c r="G15" s="32"/>
      <c r="H15" s="32"/>
      <c r="I15" s="33"/>
    </row>
    <row r="16" spans="1:9" ht="15.75" x14ac:dyDescent="0.25">
      <c r="A16" s="25"/>
      <c r="B16" s="27"/>
      <c r="C16" s="32"/>
      <c r="D16" s="32"/>
      <c r="E16" s="32"/>
      <c r="F16" s="32"/>
      <c r="G16" s="32"/>
      <c r="H16" s="27" t="s">
        <v>92</v>
      </c>
      <c r="I16" s="33" t="s">
        <v>91</v>
      </c>
    </row>
    <row r="17" spans="1:12" s="6" customFormat="1" ht="15.75" x14ac:dyDescent="0.25">
      <c r="A17" s="150"/>
      <c r="B17" s="151">
        <v>1</v>
      </c>
      <c r="C17" s="151">
        <v>2</v>
      </c>
      <c r="D17" s="151">
        <v>3</v>
      </c>
      <c r="E17" s="151">
        <v>5</v>
      </c>
      <c r="F17" s="151">
        <v>6</v>
      </c>
      <c r="G17" s="151">
        <v>7</v>
      </c>
      <c r="H17" s="151">
        <v>8</v>
      </c>
      <c r="I17" s="152">
        <v>9</v>
      </c>
      <c r="L17" s="210"/>
    </row>
    <row r="18" spans="1:12" ht="15.75" x14ac:dyDescent="0.25">
      <c r="A18" s="42"/>
      <c r="B18" s="153" t="s">
        <v>23</v>
      </c>
      <c r="C18" s="372">
        <f t="shared" ref="C18:H18" si="0">C20+C22+C24</f>
        <v>2685</v>
      </c>
      <c r="D18" s="374">
        <f t="shared" si="0"/>
        <v>0</v>
      </c>
      <c r="E18" s="374">
        <f t="shared" si="0"/>
        <v>1585</v>
      </c>
      <c r="F18" s="374">
        <f t="shared" si="0"/>
        <v>0</v>
      </c>
      <c r="G18" s="374">
        <f t="shared" si="0"/>
        <v>1100</v>
      </c>
      <c r="H18" s="374">
        <f t="shared" si="0"/>
        <v>793</v>
      </c>
      <c r="I18" s="374">
        <f>I20+I22+I24</f>
        <v>307</v>
      </c>
    </row>
    <row r="19" spans="1:12" ht="11.25" customHeight="1" x14ac:dyDescent="0.25">
      <c r="A19" s="19"/>
      <c r="B19" s="36" t="s">
        <v>24</v>
      </c>
      <c r="C19" s="373"/>
      <c r="D19" s="375"/>
      <c r="E19" s="375"/>
      <c r="F19" s="375"/>
      <c r="G19" s="375"/>
      <c r="H19" s="375"/>
      <c r="I19" s="375"/>
    </row>
    <row r="20" spans="1:12" ht="15.75" x14ac:dyDescent="0.25">
      <c r="A20" s="25" t="s">
        <v>25</v>
      </c>
      <c r="B20" s="37" t="s">
        <v>34</v>
      </c>
      <c r="C20" s="372">
        <f>F20+G20+E20+D20</f>
        <v>2685</v>
      </c>
      <c r="D20" s="374">
        <f>D33+D86+D118+D67</f>
        <v>0</v>
      </c>
      <c r="E20" s="374">
        <f>E33+E86+E118+E67+E55</f>
        <v>1585</v>
      </c>
      <c r="F20" s="374">
        <f>F33+F86+F118+F67+F55</f>
        <v>0</v>
      </c>
      <c r="G20" s="374">
        <f>G33+G86+G118+G67+G55</f>
        <v>1100</v>
      </c>
      <c r="H20" s="374">
        <f>H33+H86+H118+H67</f>
        <v>793</v>
      </c>
      <c r="I20" s="374">
        <f>I33+I86+I118+I67+I55</f>
        <v>307</v>
      </c>
    </row>
    <row r="21" spans="1:12" ht="11.25" customHeight="1" x14ac:dyDescent="0.25">
      <c r="A21" s="38"/>
      <c r="B21" s="19"/>
      <c r="C21" s="373"/>
      <c r="D21" s="375"/>
      <c r="E21" s="375"/>
      <c r="F21" s="375"/>
      <c r="G21" s="375"/>
      <c r="H21" s="375"/>
      <c r="I21" s="375"/>
    </row>
    <row r="22" spans="1:12" ht="15.75" x14ac:dyDescent="0.25">
      <c r="A22" s="39" t="s">
        <v>26</v>
      </c>
      <c r="B22" s="40" t="s">
        <v>32</v>
      </c>
      <c r="C22" s="372">
        <f>F22+G22+E22+D22</f>
        <v>0</v>
      </c>
      <c r="D22" s="374">
        <f>D41+D57+D99+D116</f>
        <v>0</v>
      </c>
      <c r="E22" s="372">
        <f>E41+E73+E99+E125</f>
        <v>0</v>
      </c>
      <c r="F22" s="372">
        <f>F41+F73+F99+F125</f>
        <v>0</v>
      </c>
      <c r="G22" s="372">
        <f>G41+G73+G99+G125</f>
        <v>0</v>
      </c>
      <c r="H22" s="372">
        <f>+H41+H73+H99+H125</f>
        <v>0</v>
      </c>
      <c r="I22" s="372">
        <f>I41+I73+I99+I125</f>
        <v>0</v>
      </c>
    </row>
    <row r="23" spans="1:12" ht="15.75" x14ac:dyDescent="0.25">
      <c r="A23" s="38"/>
      <c r="B23" s="19"/>
      <c r="C23" s="373"/>
      <c r="D23" s="375"/>
      <c r="E23" s="373"/>
      <c r="F23" s="373"/>
      <c r="G23" s="373"/>
      <c r="H23" s="373"/>
      <c r="I23" s="373"/>
    </row>
    <row r="24" spans="1:12" ht="18.75" customHeight="1" x14ac:dyDescent="0.25">
      <c r="A24" s="25" t="s">
        <v>27</v>
      </c>
      <c r="B24" s="37" t="s">
        <v>47</v>
      </c>
      <c r="C24" s="372">
        <f>F24+G24+E24+D24</f>
        <v>0</v>
      </c>
      <c r="D24" s="372">
        <f>D78+D109+D130+D46+D59</f>
        <v>0</v>
      </c>
      <c r="E24" s="372">
        <f>E78+E109+E130</f>
        <v>0</v>
      </c>
      <c r="F24" s="372">
        <f>F46+F78+F109+F130</f>
        <v>0</v>
      </c>
      <c r="G24" s="372">
        <f>G46+G78+G109+G130</f>
        <v>0</v>
      </c>
      <c r="H24" s="372">
        <f>H46+H78+H109+H130</f>
        <v>0</v>
      </c>
      <c r="I24" s="372">
        <f>I46+I78+I109+I130</f>
        <v>0</v>
      </c>
    </row>
    <row r="25" spans="1:12" ht="12" customHeight="1" x14ac:dyDescent="0.25">
      <c r="A25" s="35"/>
      <c r="B25" s="17"/>
      <c r="C25" s="373"/>
      <c r="D25" s="373"/>
      <c r="E25" s="373"/>
      <c r="F25" s="373"/>
      <c r="G25" s="373"/>
      <c r="H25" s="373"/>
      <c r="I25" s="373"/>
    </row>
    <row r="26" spans="1:12" ht="15.75" x14ac:dyDescent="0.25">
      <c r="A26" s="41"/>
      <c r="B26" s="40" t="s">
        <v>46</v>
      </c>
      <c r="C26" s="96"/>
      <c r="D26" s="97"/>
      <c r="E26" s="97"/>
      <c r="F26" s="98"/>
      <c r="G26" s="97"/>
      <c r="H26" s="98"/>
      <c r="I26" s="43"/>
    </row>
    <row r="27" spans="1:12" ht="15.75" x14ac:dyDescent="0.25">
      <c r="A27" s="34"/>
      <c r="B27" s="37" t="s">
        <v>45</v>
      </c>
      <c r="C27" s="99"/>
      <c r="D27" s="100"/>
      <c r="E27" s="100"/>
      <c r="F27" s="101"/>
      <c r="G27" s="100"/>
      <c r="H27" s="101"/>
      <c r="I27" s="45"/>
    </row>
    <row r="28" spans="1:12" ht="16.5" thickBot="1" x14ac:dyDescent="0.3">
      <c r="A28" s="46"/>
      <c r="B28" s="47" t="s">
        <v>28</v>
      </c>
      <c r="C28" s="102"/>
      <c r="D28" s="103"/>
      <c r="E28" s="103"/>
      <c r="F28" s="104"/>
      <c r="G28" s="103"/>
      <c r="H28" s="104"/>
      <c r="I28" s="48"/>
    </row>
    <row r="29" spans="1:12" ht="15.75" x14ac:dyDescent="0.25">
      <c r="A29" s="44"/>
      <c r="B29" s="49"/>
      <c r="C29" s="101"/>
      <c r="D29" s="101"/>
      <c r="E29" s="101"/>
      <c r="F29" s="101"/>
      <c r="G29" s="101"/>
      <c r="H29" s="101"/>
      <c r="I29" s="44"/>
    </row>
    <row r="30" spans="1:12" ht="16.5" thickBot="1" x14ac:dyDescent="0.3">
      <c r="A30" s="12"/>
      <c r="B30" s="154" t="s">
        <v>48</v>
      </c>
      <c r="C30" s="108"/>
      <c r="D30" s="108"/>
      <c r="E30" s="108"/>
      <c r="F30" s="108"/>
      <c r="G30" s="108"/>
      <c r="H30" s="108"/>
      <c r="I30" s="12"/>
    </row>
    <row r="31" spans="1:12" ht="15.75" x14ac:dyDescent="0.25">
      <c r="A31" s="56"/>
      <c r="B31" s="57" t="s">
        <v>29</v>
      </c>
      <c r="C31" s="79">
        <f>E31+F31+G31+D31</f>
        <v>1929</v>
      </c>
      <c r="D31" s="74">
        <f>D33+D41+D46</f>
        <v>0</v>
      </c>
      <c r="E31" s="79">
        <f>E33+E35</f>
        <v>1585</v>
      </c>
      <c r="F31" s="79">
        <f>F33+F41+F46</f>
        <v>0</v>
      </c>
      <c r="G31" s="79">
        <f>G33+G41+G46</f>
        <v>344</v>
      </c>
      <c r="H31" s="79">
        <f>H33+H41+H46</f>
        <v>37</v>
      </c>
      <c r="I31" s="79">
        <f>I33+I41+I46</f>
        <v>307</v>
      </c>
    </row>
    <row r="32" spans="1:12" ht="16.5" thickBot="1" x14ac:dyDescent="0.3">
      <c r="A32" s="85"/>
      <c r="B32" s="91" t="s">
        <v>24</v>
      </c>
      <c r="C32" s="110"/>
      <c r="D32" s="111"/>
      <c r="E32" s="112"/>
      <c r="F32" s="113"/>
      <c r="G32" s="114"/>
      <c r="H32" s="110"/>
      <c r="I32" s="70"/>
    </row>
    <row r="33" spans="1:9" ht="16.5" thickBot="1" x14ac:dyDescent="0.3">
      <c r="A33" s="231" t="s">
        <v>25</v>
      </c>
      <c r="B33" s="232" t="s">
        <v>34</v>
      </c>
      <c r="C33" s="233">
        <f>E33+F33+G33</f>
        <v>1929</v>
      </c>
      <c r="D33" s="234"/>
      <c r="E33" s="233">
        <f>SUM(E34:E38)</f>
        <v>1585</v>
      </c>
      <c r="F33" s="233">
        <f>SUM(F34:F38)</f>
        <v>0</v>
      </c>
      <c r="G33" s="233">
        <f>SUM(G34:G40)</f>
        <v>344</v>
      </c>
      <c r="H33" s="233">
        <f>SUM(H34:H40)</f>
        <v>37</v>
      </c>
      <c r="I33" s="233">
        <f>SUM(I34:I38)</f>
        <v>307</v>
      </c>
    </row>
    <row r="34" spans="1:9" ht="15" x14ac:dyDescent="0.2">
      <c r="A34" s="236">
        <v>1</v>
      </c>
      <c r="B34" s="62" t="s">
        <v>55</v>
      </c>
      <c r="C34" s="109">
        <f>E34+G34</f>
        <v>19</v>
      </c>
      <c r="D34" s="109"/>
      <c r="E34" s="109"/>
      <c r="F34" s="109"/>
      <c r="G34" s="109">
        <f>H34</f>
        <v>19</v>
      </c>
      <c r="H34" s="109">
        <v>19</v>
      </c>
      <c r="I34" s="59"/>
    </row>
    <row r="35" spans="1:9" ht="15" x14ac:dyDescent="0.2">
      <c r="A35" s="179">
        <v>2</v>
      </c>
      <c r="B35" s="62" t="s">
        <v>64</v>
      </c>
      <c r="C35" s="92">
        <f>E35+F35+G35</f>
        <v>18</v>
      </c>
      <c r="D35" s="92"/>
      <c r="E35" s="92"/>
      <c r="F35" s="92"/>
      <c r="G35" s="92">
        <f>H35</f>
        <v>18</v>
      </c>
      <c r="H35" s="93">
        <v>18</v>
      </c>
      <c r="I35" s="63"/>
    </row>
    <row r="36" spans="1:9" ht="15" x14ac:dyDescent="0.2">
      <c r="A36" s="179">
        <v>3</v>
      </c>
      <c r="B36" s="62" t="s">
        <v>99</v>
      </c>
      <c r="C36" s="92">
        <f t="shared" ref="C36:C44" si="1">E36+F36+G36</f>
        <v>711</v>
      </c>
      <c r="D36" s="92"/>
      <c r="E36" s="92">
        <v>711</v>
      </c>
      <c r="F36" s="92"/>
      <c r="G36" s="92">
        <f>H36</f>
        <v>0</v>
      </c>
      <c r="H36" s="93">
        <v>0</v>
      </c>
      <c r="I36" s="63">
        <v>0</v>
      </c>
    </row>
    <row r="37" spans="1:9" ht="15" x14ac:dyDescent="0.2">
      <c r="A37" s="179">
        <v>4</v>
      </c>
      <c r="B37" s="168" t="s">
        <v>98</v>
      </c>
      <c r="C37" s="92">
        <f t="shared" si="1"/>
        <v>1181</v>
      </c>
      <c r="D37" s="92"/>
      <c r="E37" s="92">
        <v>874</v>
      </c>
      <c r="F37" s="92"/>
      <c r="G37" s="92">
        <f>H37+I37</f>
        <v>307</v>
      </c>
      <c r="H37" s="93"/>
      <c r="I37" s="237">
        <v>307</v>
      </c>
    </row>
    <row r="38" spans="1:9" ht="3.75" customHeight="1" x14ac:dyDescent="0.25">
      <c r="A38" s="76">
        <v>5</v>
      </c>
      <c r="B38" s="18"/>
      <c r="C38" s="92">
        <f t="shared" si="1"/>
        <v>0</v>
      </c>
      <c r="D38" s="107"/>
      <c r="E38" s="107"/>
      <c r="F38" s="107"/>
      <c r="G38" s="92">
        <f>H38+I38</f>
        <v>0</v>
      </c>
      <c r="H38" s="120"/>
      <c r="I38" s="227">
        <v>0</v>
      </c>
    </row>
    <row r="39" spans="1:9" ht="15" hidden="1" x14ac:dyDescent="0.2">
      <c r="A39" s="76">
        <v>6</v>
      </c>
      <c r="B39" s="18"/>
      <c r="C39" s="92"/>
      <c r="D39" s="107"/>
      <c r="E39" s="107"/>
      <c r="F39" s="107"/>
      <c r="G39" s="92"/>
      <c r="H39" s="107"/>
      <c r="I39" s="227"/>
    </row>
    <row r="40" spans="1:9" ht="15.75" hidden="1" thickBot="1" x14ac:dyDescent="0.25">
      <c r="A40" s="77">
        <v>7</v>
      </c>
      <c r="B40" s="18"/>
      <c r="C40" s="92"/>
      <c r="D40" s="106"/>
      <c r="E40" s="106"/>
      <c r="F40" s="106"/>
      <c r="G40" s="92"/>
      <c r="H40" s="106"/>
      <c r="I40" s="229"/>
    </row>
    <row r="41" spans="1:9" ht="16.5" hidden="1" thickBot="1" x14ac:dyDescent="0.3">
      <c r="A41" s="203" t="s">
        <v>26</v>
      </c>
      <c r="B41" s="166" t="s">
        <v>32</v>
      </c>
      <c r="C41" s="164">
        <f t="shared" si="1"/>
        <v>0</v>
      </c>
      <c r="D41" s="103"/>
      <c r="E41" s="160">
        <f>SUM(E42:E43)</f>
        <v>0</v>
      </c>
      <c r="F41" s="211"/>
      <c r="G41" s="235">
        <f>SUM(G42:G45)</f>
        <v>0</v>
      </c>
      <c r="H41" s="212">
        <f>SUM(H42:H45)</f>
        <v>0</v>
      </c>
      <c r="I41" s="48"/>
    </row>
    <row r="42" spans="1:9" ht="16.5" hidden="1" customHeight="1" x14ac:dyDescent="0.2">
      <c r="A42" s="181">
        <v>1</v>
      </c>
      <c r="B42" s="19" t="s">
        <v>65</v>
      </c>
      <c r="C42" s="139">
        <f t="shared" si="1"/>
        <v>0</v>
      </c>
      <c r="D42" s="118"/>
      <c r="E42" s="118"/>
      <c r="F42" s="118"/>
      <c r="G42" s="92">
        <f>H42</f>
        <v>0</v>
      </c>
      <c r="H42" s="129">
        <v>0</v>
      </c>
      <c r="I42" s="94"/>
    </row>
    <row r="43" spans="1:9" ht="15.75" hidden="1" x14ac:dyDescent="0.25">
      <c r="A43" s="185">
        <v>2</v>
      </c>
      <c r="B43" s="175" t="s">
        <v>62</v>
      </c>
      <c r="C43" s="139">
        <f t="shared" si="1"/>
        <v>0</v>
      </c>
      <c r="D43" s="186"/>
      <c r="E43" s="187"/>
      <c r="F43" s="187"/>
      <c r="G43" s="92">
        <f>H43</f>
        <v>0</v>
      </c>
      <c r="H43" s="188">
        <v>0</v>
      </c>
      <c r="I43" s="189"/>
    </row>
    <row r="44" spans="1:9" s="202" customFormat="1" ht="15" hidden="1" x14ac:dyDescent="0.2">
      <c r="A44" s="18">
        <v>3</v>
      </c>
      <c r="B44" s="200" t="s">
        <v>80</v>
      </c>
      <c r="C44" s="139">
        <f t="shared" si="1"/>
        <v>0</v>
      </c>
      <c r="D44" s="107"/>
      <c r="E44" s="107"/>
      <c r="F44" s="107"/>
      <c r="G44" s="92">
        <f>H44</f>
        <v>0</v>
      </c>
      <c r="H44" s="201">
        <v>0</v>
      </c>
      <c r="I44" s="18"/>
    </row>
    <row r="45" spans="1:9" ht="16.5" hidden="1" thickBot="1" x14ac:dyDescent="0.3">
      <c r="A45" s="191"/>
      <c r="B45" s="184"/>
      <c r="C45" s="110"/>
      <c r="D45" s="113"/>
      <c r="E45" s="192"/>
      <c r="F45" s="192"/>
      <c r="G45" s="193"/>
      <c r="H45" s="193"/>
      <c r="I45" s="64"/>
    </row>
    <row r="46" spans="1:9" ht="16.5" hidden="1" thickBot="1" x14ac:dyDescent="0.3">
      <c r="A46" s="142" t="s">
        <v>27</v>
      </c>
      <c r="B46" s="190" t="s">
        <v>50</v>
      </c>
      <c r="C46" s="163">
        <f>E46+F46+G46+D46</f>
        <v>0</v>
      </c>
      <c r="D46" s="126">
        <f>SUM(D47:D49)</f>
        <v>0</v>
      </c>
      <c r="E46" s="127"/>
      <c r="F46" s="127"/>
      <c r="G46" s="126">
        <f>SUM(G47:G49)</f>
        <v>0</v>
      </c>
      <c r="H46" s="126">
        <f>SUM(H47:H49)</f>
        <v>0</v>
      </c>
      <c r="I46" s="128"/>
    </row>
    <row r="47" spans="1:9" ht="15.75" hidden="1" x14ac:dyDescent="0.25">
      <c r="A47" s="171">
        <v>1</v>
      </c>
      <c r="B47" s="168" t="s">
        <v>69</v>
      </c>
      <c r="C47" s="139">
        <f>D47+E47+F47+G47</f>
        <v>0</v>
      </c>
      <c r="D47" s="107"/>
      <c r="E47" s="107"/>
      <c r="F47" s="107"/>
      <c r="G47" s="92">
        <f>H47</f>
        <v>0</v>
      </c>
      <c r="H47" s="107">
        <v>0</v>
      </c>
      <c r="I47" s="17"/>
    </row>
    <row r="48" spans="1:9" ht="15.75" hidden="1" x14ac:dyDescent="0.25">
      <c r="A48" s="182">
        <v>2</v>
      </c>
      <c r="B48" s="174" t="s">
        <v>86</v>
      </c>
      <c r="C48" s="139">
        <f>D48+E48+F48+G48</f>
        <v>0</v>
      </c>
      <c r="D48" s="175">
        <v>0</v>
      </c>
      <c r="E48" s="172"/>
      <c r="F48" s="172"/>
      <c r="G48" s="61"/>
      <c r="H48" s="61"/>
      <c r="I48" s="54"/>
    </row>
    <row r="49" spans="1:9" ht="15.75" hidden="1" x14ac:dyDescent="0.25">
      <c r="A49" s="62">
        <v>3</v>
      </c>
      <c r="B49" s="168" t="s">
        <v>88</v>
      </c>
      <c r="C49" s="139">
        <f>D49+E49+F49+G49</f>
        <v>0</v>
      </c>
      <c r="D49" s="107">
        <v>0</v>
      </c>
      <c r="E49" s="107"/>
      <c r="F49" s="107"/>
      <c r="G49" s="107"/>
      <c r="H49" s="107"/>
      <c r="I49" s="54"/>
    </row>
    <row r="50" spans="1:9" ht="14.25" customHeight="1" x14ac:dyDescent="0.2">
      <c r="A50" s="12"/>
      <c r="B50" s="44"/>
      <c r="C50" s="101"/>
      <c r="D50" s="101"/>
      <c r="E50" s="101"/>
      <c r="F50" s="101"/>
      <c r="G50" s="101"/>
      <c r="H50" s="101"/>
      <c r="I50" s="44"/>
    </row>
    <row r="51" spans="1:9" ht="16.5" hidden="1" thickBot="1" x14ac:dyDescent="0.3">
      <c r="A51" s="65"/>
      <c r="B51" s="155" t="s">
        <v>82</v>
      </c>
      <c r="C51" s="115"/>
      <c r="D51" s="115"/>
      <c r="E51" s="115"/>
      <c r="F51" s="115"/>
      <c r="G51" s="115"/>
      <c r="H51" s="115"/>
      <c r="I51" s="65"/>
    </row>
    <row r="52" spans="1:9" ht="15.75" hidden="1" x14ac:dyDescent="0.25">
      <c r="A52" s="56"/>
      <c r="B52" s="58"/>
      <c r="C52" s="109"/>
      <c r="D52" s="109"/>
      <c r="E52" s="109"/>
      <c r="F52" s="109"/>
      <c r="G52" s="109"/>
      <c r="H52" s="109"/>
      <c r="I52" s="59"/>
    </row>
    <row r="53" spans="1:9" ht="15.75" hidden="1" x14ac:dyDescent="0.25">
      <c r="A53" s="66"/>
      <c r="B53" s="67" t="s">
        <v>29</v>
      </c>
      <c r="C53" s="80">
        <f>E53+F53+G53+D53</f>
        <v>0</v>
      </c>
      <c r="D53" s="120">
        <f>D55+D57+D59</f>
        <v>0</v>
      </c>
      <c r="E53" s="83">
        <f>E55</f>
        <v>0</v>
      </c>
      <c r="F53" s="83">
        <f>F55</f>
        <v>0</v>
      </c>
      <c r="G53" s="83">
        <f>G55</f>
        <v>0</v>
      </c>
      <c r="H53" s="83">
        <f>H55+H57+H59</f>
        <v>0</v>
      </c>
      <c r="I53" s="83">
        <f>I55+I57+I59</f>
        <v>0</v>
      </c>
    </row>
    <row r="54" spans="1:9" ht="15.75" hidden="1" x14ac:dyDescent="0.25">
      <c r="A54" s="68"/>
      <c r="B54" s="69" t="s">
        <v>24</v>
      </c>
      <c r="C54" s="110"/>
      <c r="D54" s="111"/>
      <c r="E54" s="112"/>
      <c r="F54" s="113"/>
      <c r="G54" s="114"/>
      <c r="H54" s="110"/>
      <c r="I54" s="70"/>
    </row>
    <row r="55" spans="1:9" ht="16.5" hidden="1" thickBot="1" x14ac:dyDescent="0.3">
      <c r="A55" s="143" t="s">
        <v>25</v>
      </c>
      <c r="B55" s="144" t="s">
        <v>34</v>
      </c>
      <c r="C55" s="132">
        <f>E55+F55+G55</f>
        <v>0</v>
      </c>
      <c r="D55" s="140"/>
      <c r="E55" s="126">
        <f>SUM(E56:E70)</f>
        <v>0</v>
      </c>
      <c r="F55" s="126">
        <f>F56</f>
        <v>0</v>
      </c>
      <c r="G55" s="132">
        <f>G56</f>
        <v>0</v>
      </c>
      <c r="H55" s="132">
        <f>SUM(H56:H56)</f>
        <v>0</v>
      </c>
      <c r="I55" s="132">
        <f>SUM(I56:I56)</f>
        <v>0</v>
      </c>
    </row>
    <row r="56" spans="1:9" ht="15.75" hidden="1" thickBot="1" x14ac:dyDescent="0.25">
      <c r="A56" s="208">
        <v>1</v>
      </c>
      <c r="B56" s="209" t="s">
        <v>84</v>
      </c>
      <c r="C56" s="167">
        <f>E56+F56+G56</f>
        <v>0</v>
      </c>
      <c r="D56" s="82"/>
      <c r="E56" s="82">
        <v>0</v>
      </c>
      <c r="F56" s="82"/>
      <c r="G56" s="82">
        <f>H56+I56</f>
        <v>0</v>
      </c>
      <c r="H56" s="82"/>
      <c r="I56" s="213">
        <v>0</v>
      </c>
    </row>
    <row r="57" spans="1:9" ht="16.5" hidden="1" thickBot="1" x14ac:dyDescent="0.3">
      <c r="A57" s="203" t="s">
        <v>26</v>
      </c>
      <c r="B57" s="166" t="s">
        <v>32</v>
      </c>
      <c r="C57" s="164">
        <f>E57+F57+G57+D57</f>
        <v>0</v>
      </c>
      <c r="D57" s="160">
        <f>SUM(D58:D58)</f>
        <v>0</v>
      </c>
      <c r="E57" s="160">
        <f>SUM(E58:E58)</f>
        <v>0</v>
      </c>
      <c r="F57" s="103"/>
      <c r="G57" s="164">
        <f>SUM(G58:G58)</f>
        <v>0</v>
      </c>
      <c r="H57" s="164">
        <f>H58</f>
        <v>0</v>
      </c>
      <c r="I57" s="164">
        <f>I58</f>
        <v>0</v>
      </c>
    </row>
    <row r="58" spans="1:9" ht="15" hidden="1" x14ac:dyDescent="0.2">
      <c r="A58" s="181">
        <v>1</v>
      </c>
      <c r="B58" s="19" t="s">
        <v>93</v>
      </c>
      <c r="C58" s="139">
        <f>E58+F58+G58+D58</f>
        <v>0</v>
      </c>
      <c r="D58" s="118">
        <v>0</v>
      </c>
      <c r="E58" s="118"/>
      <c r="F58" s="118"/>
      <c r="G58" s="92">
        <f>H58</f>
        <v>0</v>
      </c>
      <c r="H58" s="129"/>
      <c r="I58" s="94"/>
    </row>
    <row r="59" spans="1:9" ht="16.5" hidden="1" thickBot="1" x14ac:dyDescent="0.3">
      <c r="A59" s="142" t="s">
        <v>27</v>
      </c>
      <c r="B59" s="190" t="s">
        <v>50</v>
      </c>
      <c r="C59" s="163">
        <f>E59+F59+G59+D59</f>
        <v>0</v>
      </c>
      <c r="D59" s="126">
        <f>SUM(D60)</f>
        <v>0</v>
      </c>
      <c r="E59" s="127"/>
      <c r="F59" s="127"/>
      <c r="G59" s="126">
        <f>SUM(G60)</f>
        <v>0</v>
      </c>
      <c r="H59" s="126">
        <f>H60</f>
        <v>0</v>
      </c>
      <c r="I59" s="128"/>
    </row>
    <row r="60" spans="1:9" ht="15.75" hidden="1" x14ac:dyDescent="0.25">
      <c r="A60" s="171">
        <v>1</v>
      </c>
      <c r="B60" s="168" t="s">
        <v>85</v>
      </c>
      <c r="C60" s="139">
        <f>E60+F60+G60+D60</f>
        <v>0</v>
      </c>
      <c r="D60" s="107">
        <v>0</v>
      </c>
      <c r="E60" s="107"/>
      <c r="F60" s="107"/>
      <c r="G60" s="92">
        <f>H60</f>
        <v>0</v>
      </c>
      <c r="H60" s="107"/>
      <c r="I60" s="17"/>
    </row>
    <row r="61" spans="1:9" ht="15" hidden="1" x14ac:dyDescent="0.2">
      <c r="A61" s="206"/>
      <c r="B61" s="207"/>
      <c r="C61" s="108"/>
      <c r="D61" s="108"/>
      <c r="E61" s="108"/>
      <c r="F61" s="108"/>
      <c r="G61" s="108"/>
      <c r="H61" s="108"/>
      <c r="I61" s="12"/>
    </row>
    <row r="62" spans="1:9" ht="15" x14ac:dyDescent="0.2">
      <c r="A62" s="206"/>
      <c r="B62" s="207"/>
      <c r="C62" s="108"/>
      <c r="D62" s="108"/>
      <c r="E62" s="108"/>
      <c r="F62" s="108"/>
      <c r="G62" s="108"/>
      <c r="H62" s="108"/>
      <c r="I62" s="12"/>
    </row>
    <row r="63" spans="1:9" ht="16.5" thickBot="1" x14ac:dyDescent="0.3">
      <c r="A63" s="65"/>
      <c r="B63" s="155" t="s">
        <v>49</v>
      </c>
      <c r="C63" s="115"/>
      <c r="D63" s="115"/>
      <c r="E63" s="115"/>
      <c r="F63" s="115"/>
      <c r="G63" s="115"/>
      <c r="H63" s="115"/>
      <c r="I63" s="65"/>
    </row>
    <row r="64" spans="1:9" ht="15.75" x14ac:dyDescent="0.25">
      <c r="A64" s="56"/>
      <c r="B64" s="58"/>
      <c r="C64" s="109"/>
      <c r="D64" s="109"/>
      <c r="E64" s="109"/>
      <c r="F64" s="109"/>
      <c r="G64" s="109"/>
      <c r="H64" s="109"/>
      <c r="I64" s="59"/>
    </row>
    <row r="65" spans="1:9" ht="15.75" x14ac:dyDescent="0.25">
      <c r="A65" s="66"/>
      <c r="B65" s="67" t="s">
        <v>29</v>
      </c>
      <c r="C65" s="80">
        <f>E65+F65+G65</f>
        <v>49</v>
      </c>
      <c r="D65" s="92"/>
      <c r="E65" s="83">
        <f>E78+E67</f>
        <v>0</v>
      </c>
      <c r="F65" s="83">
        <f>F78+F67</f>
        <v>0</v>
      </c>
      <c r="G65" s="83">
        <f>G67+G73+G78</f>
        <v>49</v>
      </c>
      <c r="H65" s="83">
        <f>H67+H73+H78</f>
        <v>49</v>
      </c>
      <c r="I65" s="63"/>
    </row>
    <row r="66" spans="1:9" ht="16.5" thickBot="1" x14ac:dyDescent="0.3">
      <c r="A66" s="68"/>
      <c r="B66" s="69" t="s">
        <v>24</v>
      </c>
      <c r="C66" s="110"/>
      <c r="D66" s="111"/>
      <c r="E66" s="112"/>
      <c r="F66" s="113"/>
      <c r="G66" s="114"/>
      <c r="H66" s="110"/>
      <c r="I66" s="70"/>
    </row>
    <row r="67" spans="1:9" ht="16.5" thickBot="1" x14ac:dyDescent="0.3">
      <c r="A67" s="143" t="s">
        <v>25</v>
      </c>
      <c r="B67" s="144" t="s">
        <v>34</v>
      </c>
      <c r="C67" s="132">
        <f>E67+F67+G67</f>
        <v>49</v>
      </c>
      <c r="D67" s="140"/>
      <c r="E67" s="126">
        <f>SUM(E68:E77)</f>
        <v>0</v>
      </c>
      <c r="F67" s="126">
        <f>SUM(F68:F77)</f>
        <v>0</v>
      </c>
      <c r="G67" s="132">
        <f>SUM(G68:G71)</f>
        <v>49</v>
      </c>
      <c r="H67" s="132">
        <f>SUM(H68:H71)</f>
        <v>49</v>
      </c>
      <c r="I67" s="141"/>
    </row>
    <row r="68" spans="1:9" ht="15" x14ac:dyDescent="0.2">
      <c r="A68" s="131"/>
      <c r="B68" s="84"/>
      <c r="C68" s="139"/>
      <c r="D68" s="139"/>
      <c r="E68" s="139"/>
      <c r="F68" s="139"/>
      <c r="G68" s="139"/>
      <c r="H68" s="139"/>
      <c r="I68" s="60"/>
    </row>
    <row r="69" spans="1:9" ht="15" x14ac:dyDescent="0.2">
      <c r="A69" s="179">
        <v>1</v>
      </c>
      <c r="B69" s="171" t="s">
        <v>57</v>
      </c>
      <c r="C69" s="139">
        <f>E69+F69+G69</f>
        <v>49</v>
      </c>
      <c r="D69" s="113"/>
      <c r="E69" s="113"/>
      <c r="F69" s="113"/>
      <c r="G69" s="92">
        <f>H69</f>
        <v>49</v>
      </c>
      <c r="H69" s="113">
        <v>49</v>
      </c>
      <c r="I69" s="63"/>
    </row>
    <row r="70" spans="1:9" ht="1.5" customHeight="1" x14ac:dyDescent="0.2">
      <c r="A70" s="180">
        <v>2</v>
      </c>
      <c r="B70" s="71"/>
      <c r="C70" s="139">
        <f>E70+F70+G70</f>
        <v>0</v>
      </c>
      <c r="D70" s="92"/>
      <c r="E70" s="92"/>
      <c r="F70" s="92"/>
      <c r="G70" s="92">
        <f>H70</f>
        <v>0</v>
      </c>
      <c r="H70" s="92">
        <v>0</v>
      </c>
      <c r="I70" s="62"/>
    </row>
    <row r="71" spans="1:9" ht="15" hidden="1" x14ac:dyDescent="0.2">
      <c r="A71" s="180">
        <v>3</v>
      </c>
      <c r="B71" s="175"/>
      <c r="C71" s="139">
        <f>E71+F71+G71</f>
        <v>0</v>
      </c>
      <c r="D71" s="172"/>
      <c r="E71" s="172"/>
      <c r="F71" s="172"/>
      <c r="G71" s="92">
        <f>H71</f>
        <v>0</v>
      </c>
      <c r="H71" s="92">
        <v>0</v>
      </c>
      <c r="I71" s="62"/>
    </row>
    <row r="72" spans="1:9" ht="15" hidden="1" x14ac:dyDescent="0.2">
      <c r="A72" s="68"/>
      <c r="B72" s="84"/>
      <c r="C72" s="113"/>
      <c r="D72" s="113"/>
      <c r="E72" s="113"/>
      <c r="F72" s="123"/>
      <c r="G72" s="113"/>
      <c r="H72" s="122"/>
      <c r="I72" s="81"/>
    </row>
    <row r="73" spans="1:9" ht="16.5" hidden="1" thickBot="1" x14ac:dyDescent="0.3">
      <c r="A73" s="142" t="s">
        <v>26</v>
      </c>
      <c r="B73" s="130" t="s">
        <v>32</v>
      </c>
      <c r="C73" s="132">
        <f t="shared" ref="C73:C78" si="2">E73+F73+G73</f>
        <v>0</v>
      </c>
      <c r="D73" s="140"/>
      <c r="E73" s="126">
        <f>SUM(E75:E80)</f>
        <v>0</v>
      </c>
      <c r="F73" s="126">
        <f>SUM(F75:F80)</f>
        <v>0</v>
      </c>
      <c r="G73" s="145">
        <f>SUM(G74:G77)</f>
        <v>0</v>
      </c>
      <c r="H73" s="145">
        <f>SUM(H74:H77)</f>
        <v>0</v>
      </c>
      <c r="I73" s="141"/>
    </row>
    <row r="74" spans="1:9" ht="15" hidden="1" x14ac:dyDescent="0.2">
      <c r="A74" s="170">
        <v>1</v>
      </c>
      <c r="B74" s="19" t="s">
        <v>79</v>
      </c>
      <c r="C74" s="139">
        <f t="shared" si="2"/>
        <v>0</v>
      </c>
      <c r="D74" s="118"/>
      <c r="E74" s="118"/>
      <c r="F74" s="118"/>
      <c r="G74" s="92">
        <f>H74</f>
        <v>0</v>
      </c>
      <c r="H74" s="198"/>
      <c r="I74" s="19"/>
    </row>
    <row r="75" spans="1:9" ht="15" hidden="1" x14ac:dyDescent="0.2">
      <c r="A75" s="18">
        <v>2</v>
      </c>
      <c r="B75" s="168" t="s">
        <v>68</v>
      </c>
      <c r="C75" s="139">
        <f t="shared" si="2"/>
        <v>0</v>
      </c>
      <c r="D75" s="92"/>
      <c r="E75" s="92"/>
      <c r="F75" s="121"/>
      <c r="G75" s="92">
        <f>H75</f>
        <v>0</v>
      </c>
      <c r="H75" s="92"/>
      <c r="I75" s="92"/>
    </row>
    <row r="76" spans="1:9" ht="15" hidden="1" x14ac:dyDescent="0.2">
      <c r="A76" s="18">
        <v>3</v>
      </c>
      <c r="B76" s="171" t="s">
        <v>57</v>
      </c>
      <c r="C76" s="139">
        <f t="shared" si="2"/>
        <v>0</v>
      </c>
      <c r="D76" s="92"/>
      <c r="E76" s="92"/>
      <c r="F76" s="121"/>
      <c r="G76" s="92">
        <f>H76</f>
        <v>0</v>
      </c>
      <c r="H76" s="92"/>
      <c r="I76" s="92"/>
    </row>
    <row r="77" spans="1:9" ht="15" hidden="1" x14ac:dyDescent="0.2">
      <c r="A77" s="64">
        <v>4</v>
      </c>
      <c r="B77" s="204" t="s">
        <v>81</v>
      </c>
      <c r="C77" s="186">
        <f t="shared" si="2"/>
        <v>0</v>
      </c>
      <c r="D77" s="113"/>
      <c r="E77" s="113"/>
      <c r="F77" s="113"/>
      <c r="G77" s="113">
        <f>H77</f>
        <v>0</v>
      </c>
      <c r="H77" s="113"/>
      <c r="I77" s="64"/>
    </row>
    <row r="78" spans="1:9" ht="16.5" hidden="1" thickBot="1" x14ac:dyDescent="0.3">
      <c r="A78" s="134" t="s">
        <v>27</v>
      </c>
      <c r="B78" s="205" t="s">
        <v>50</v>
      </c>
      <c r="C78" s="132">
        <f t="shared" si="2"/>
        <v>0</v>
      </c>
      <c r="D78" s="140"/>
      <c r="E78" s="132">
        <f>SUM(E79:E80)</f>
        <v>0</v>
      </c>
      <c r="F78" s="140"/>
      <c r="G78" s="132">
        <f>SUM(G79:G80)</f>
        <v>0</v>
      </c>
      <c r="H78" s="132">
        <f>SUM(H79:H80)</f>
        <v>0</v>
      </c>
      <c r="I78" s="141"/>
    </row>
    <row r="79" spans="1:9" ht="15" hidden="1" x14ac:dyDescent="0.2">
      <c r="A79" s="178"/>
      <c r="B79" s="171"/>
      <c r="C79" s="92"/>
      <c r="D79" s="139"/>
      <c r="E79" s="139"/>
      <c r="F79" s="139"/>
      <c r="G79" s="139"/>
      <c r="H79" s="139"/>
      <c r="I79" s="60"/>
    </row>
    <row r="80" spans="1:9" ht="15.75" hidden="1" thickBot="1" x14ac:dyDescent="0.25">
      <c r="A80" s="77"/>
      <c r="B80" s="16"/>
      <c r="C80" s="82"/>
      <c r="D80" s="82"/>
      <c r="E80" s="82"/>
      <c r="F80" s="82"/>
      <c r="G80" s="82"/>
      <c r="H80" s="82"/>
      <c r="I80" s="72"/>
    </row>
    <row r="81" spans="1:11" ht="15" x14ac:dyDescent="0.2">
      <c r="A81" s="44"/>
      <c r="B81" s="44"/>
      <c r="C81" s="108"/>
      <c r="D81" s="108"/>
      <c r="E81" s="108"/>
      <c r="F81" s="108"/>
      <c r="G81" s="108"/>
      <c r="H81" s="108"/>
      <c r="I81" s="12"/>
    </row>
    <row r="82" spans="1:11" ht="15.75" x14ac:dyDescent="0.25">
      <c r="A82" s="13"/>
      <c r="B82" s="13"/>
      <c r="C82" s="108"/>
      <c r="D82" s="108"/>
      <c r="E82" s="108"/>
      <c r="F82" s="108"/>
      <c r="G82" s="108"/>
      <c r="H82" s="108"/>
      <c r="I82" s="12"/>
    </row>
    <row r="83" spans="1:11" ht="15.75" x14ac:dyDescent="0.25">
      <c r="A83" s="2"/>
      <c r="B83" s="154" t="s">
        <v>35</v>
      </c>
      <c r="C83" s="101"/>
      <c r="D83" s="101"/>
      <c r="E83" s="101"/>
      <c r="F83" s="101"/>
      <c r="G83" s="101"/>
      <c r="H83" s="116"/>
      <c r="I83" s="44"/>
      <c r="J83" s="3"/>
      <c r="K83" s="3"/>
    </row>
    <row r="84" spans="1:11" s="7" customFormat="1" ht="15.75" x14ac:dyDescent="0.25">
      <c r="A84" s="165"/>
      <c r="B84" s="53" t="s">
        <v>29</v>
      </c>
      <c r="C84" s="83">
        <f>E84+F84+G84+D84</f>
        <v>354</v>
      </c>
      <c r="D84" s="120">
        <f>D86+D99+D109</f>
        <v>0</v>
      </c>
      <c r="E84" s="120">
        <f>E86+E99</f>
        <v>0</v>
      </c>
      <c r="F84" s="120">
        <f>F86+F99+F109</f>
        <v>0</v>
      </c>
      <c r="G84" s="89">
        <f>G86+G99+G109</f>
        <v>354</v>
      </c>
      <c r="H84" s="89">
        <f>H86+H99+H109</f>
        <v>354</v>
      </c>
      <c r="I84" s="54">
        <f>I86+I99+I109</f>
        <v>0</v>
      </c>
    </row>
    <row r="85" spans="1:11" ht="16.5" thickBot="1" x14ac:dyDescent="0.3">
      <c r="A85" s="196"/>
      <c r="B85" s="153" t="s">
        <v>30</v>
      </c>
      <c r="C85" s="97"/>
      <c r="D85" s="97"/>
      <c r="E85" s="97"/>
      <c r="F85" s="97"/>
      <c r="G85" s="97"/>
      <c r="H85" s="97"/>
      <c r="I85" s="42"/>
    </row>
    <row r="86" spans="1:11" ht="16.5" thickBot="1" x14ac:dyDescent="0.3">
      <c r="A86" s="197" t="s">
        <v>25</v>
      </c>
      <c r="B86" s="125" t="s">
        <v>37</v>
      </c>
      <c r="C86" s="132">
        <f>E86+F86+G86</f>
        <v>354</v>
      </c>
      <c r="D86" s="127"/>
      <c r="E86" s="126">
        <f>SUM(E91:E96)</f>
        <v>0</v>
      </c>
      <c r="F86" s="126">
        <f>SUM(F91:F96)</f>
        <v>0</v>
      </c>
      <c r="G86" s="132">
        <f>SUM(G87:G98)</f>
        <v>354</v>
      </c>
      <c r="H86" s="132">
        <f>SUM(H87:H98)</f>
        <v>354</v>
      </c>
      <c r="I86" s="128"/>
    </row>
    <row r="87" spans="1:11" ht="15" x14ac:dyDescent="0.2">
      <c r="A87" s="178">
        <v>1</v>
      </c>
      <c r="B87" s="18" t="s">
        <v>52</v>
      </c>
      <c r="C87" s="139">
        <f t="shared" ref="C87:C97" si="3">E87+F87+G87</f>
        <v>64</v>
      </c>
      <c r="D87" s="118"/>
      <c r="E87" s="118"/>
      <c r="F87" s="118"/>
      <c r="G87" s="92">
        <f t="shared" ref="G87:G97" si="4">H87</f>
        <v>64</v>
      </c>
      <c r="H87" s="118">
        <v>64</v>
      </c>
      <c r="I87" s="94"/>
    </row>
    <row r="88" spans="1:11" ht="15" x14ac:dyDescent="0.2">
      <c r="A88" s="178">
        <v>2</v>
      </c>
      <c r="B88" s="18" t="s">
        <v>58</v>
      </c>
      <c r="C88" s="139">
        <f t="shared" si="3"/>
        <v>80</v>
      </c>
      <c r="D88" s="118"/>
      <c r="E88" s="118"/>
      <c r="F88" s="118"/>
      <c r="G88" s="92">
        <f t="shared" si="4"/>
        <v>80</v>
      </c>
      <c r="H88" s="118">
        <v>80</v>
      </c>
      <c r="I88" s="94"/>
    </row>
    <row r="89" spans="1:11" ht="15" x14ac:dyDescent="0.2">
      <c r="A89" s="178">
        <v>3</v>
      </c>
      <c r="B89" s="18" t="s">
        <v>56</v>
      </c>
      <c r="C89" s="139">
        <f t="shared" si="3"/>
        <v>76</v>
      </c>
      <c r="D89" s="118"/>
      <c r="E89" s="118"/>
      <c r="F89" s="118"/>
      <c r="G89" s="92">
        <f t="shared" si="4"/>
        <v>76</v>
      </c>
      <c r="H89" s="118">
        <v>76</v>
      </c>
      <c r="I89" s="94"/>
    </row>
    <row r="90" spans="1:11" ht="15" x14ac:dyDescent="0.2">
      <c r="A90" s="178">
        <v>4</v>
      </c>
      <c r="B90" s="170" t="s">
        <v>59</v>
      </c>
      <c r="C90" s="139">
        <f t="shared" si="3"/>
        <v>80</v>
      </c>
      <c r="D90" s="118"/>
      <c r="E90" s="118"/>
      <c r="F90" s="118"/>
      <c r="G90" s="92">
        <f t="shared" si="4"/>
        <v>80</v>
      </c>
      <c r="H90" s="118">
        <v>80</v>
      </c>
      <c r="I90" s="94"/>
    </row>
    <row r="91" spans="1:11" ht="15" x14ac:dyDescent="0.2">
      <c r="A91" s="179">
        <v>5</v>
      </c>
      <c r="B91" s="18" t="s">
        <v>71</v>
      </c>
      <c r="C91" s="139">
        <f t="shared" si="3"/>
        <v>18</v>
      </c>
      <c r="D91" s="107"/>
      <c r="E91" s="107"/>
      <c r="F91" s="107"/>
      <c r="G91" s="92">
        <f t="shared" si="4"/>
        <v>18</v>
      </c>
      <c r="H91" s="107">
        <v>18</v>
      </c>
      <c r="I91" s="52"/>
    </row>
    <row r="92" spans="1:11" ht="15" x14ac:dyDescent="0.2">
      <c r="A92" s="179">
        <v>6</v>
      </c>
      <c r="B92" s="18" t="s">
        <v>76</v>
      </c>
      <c r="C92" s="139">
        <f t="shared" si="3"/>
        <v>20</v>
      </c>
      <c r="D92" s="107"/>
      <c r="E92" s="107"/>
      <c r="F92" s="107"/>
      <c r="G92" s="92">
        <f t="shared" si="4"/>
        <v>20</v>
      </c>
      <c r="H92" s="107">
        <v>20</v>
      </c>
      <c r="I92" s="52"/>
    </row>
    <row r="93" spans="1:11" ht="15" x14ac:dyDescent="0.2">
      <c r="A93" s="179">
        <v>7</v>
      </c>
      <c r="B93" s="18" t="s">
        <v>66</v>
      </c>
      <c r="C93" s="139">
        <f t="shared" si="3"/>
        <v>16</v>
      </c>
      <c r="D93" s="107"/>
      <c r="E93" s="107"/>
      <c r="F93" s="107"/>
      <c r="G93" s="92">
        <f t="shared" si="4"/>
        <v>16</v>
      </c>
      <c r="H93" s="107">
        <v>16</v>
      </c>
      <c r="I93" s="52"/>
    </row>
    <row r="94" spans="1:11" ht="15" x14ac:dyDescent="0.2">
      <c r="A94" s="179">
        <v>8</v>
      </c>
      <c r="B94" s="18"/>
      <c r="C94" s="139">
        <f t="shared" si="3"/>
        <v>0</v>
      </c>
      <c r="D94" s="107"/>
      <c r="E94" s="107"/>
      <c r="F94" s="107"/>
      <c r="G94" s="92">
        <f t="shared" si="4"/>
        <v>0</v>
      </c>
      <c r="H94" s="107"/>
      <c r="I94" s="52"/>
    </row>
    <row r="95" spans="1:11" ht="15" x14ac:dyDescent="0.2">
      <c r="A95" s="179">
        <v>9</v>
      </c>
      <c r="B95" s="18"/>
      <c r="C95" s="139">
        <f t="shared" si="3"/>
        <v>0</v>
      </c>
      <c r="D95" s="107"/>
      <c r="E95" s="107"/>
      <c r="F95" s="107"/>
      <c r="G95" s="92">
        <f t="shared" si="4"/>
        <v>0</v>
      </c>
      <c r="H95" s="107"/>
      <c r="I95" s="52"/>
    </row>
    <row r="96" spans="1:11" ht="15.75" customHeight="1" x14ac:dyDescent="0.2">
      <c r="A96" s="199">
        <v>10</v>
      </c>
      <c r="B96" s="18"/>
      <c r="C96" s="139">
        <f t="shared" si="3"/>
        <v>0</v>
      </c>
      <c r="D96" s="107"/>
      <c r="E96" s="107"/>
      <c r="F96" s="107"/>
      <c r="G96" s="92">
        <f t="shared" si="4"/>
        <v>0</v>
      </c>
      <c r="H96" s="107"/>
      <c r="I96" s="52"/>
    </row>
    <row r="97" spans="1:9" ht="15.75" customHeight="1" x14ac:dyDescent="0.2">
      <c r="A97" s="177">
        <v>11</v>
      </c>
      <c r="B97" s="42"/>
      <c r="C97" s="97">
        <f t="shared" si="3"/>
        <v>0</v>
      </c>
      <c r="D97" s="97"/>
      <c r="E97" s="97"/>
      <c r="F97" s="97"/>
      <c r="G97" s="97">
        <f t="shared" si="4"/>
        <v>0</v>
      </c>
      <c r="H97" s="97"/>
      <c r="I97" s="42"/>
    </row>
    <row r="98" spans="1:9" ht="15.75" customHeight="1" thickBot="1" x14ac:dyDescent="0.25">
      <c r="A98" s="176"/>
      <c r="B98" s="42"/>
      <c r="C98" s="97"/>
      <c r="D98" s="97"/>
      <c r="E98" s="97"/>
      <c r="F98" s="97"/>
      <c r="G98" s="97"/>
      <c r="H98" s="97"/>
      <c r="I98" s="42"/>
    </row>
    <row r="99" spans="1:9" ht="2.25" customHeight="1" thickBot="1" x14ac:dyDescent="0.3">
      <c r="A99" s="158" t="s">
        <v>26</v>
      </c>
      <c r="B99" s="130" t="s">
        <v>32</v>
      </c>
      <c r="C99" s="132">
        <f>E99+F99+G99</f>
        <v>0</v>
      </c>
      <c r="D99" s="127"/>
      <c r="E99" s="126">
        <f>SUM(E100:E104)</f>
        <v>0</v>
      </c>
      <c r="F99" s="132">
        <f>SUM(F100:F108)</f>
        <v>0</v>
      </c>
      <c r="G99" s="132">
        <f>SUM(G100:G108)</f>
        <v>0</v>
      </c>
      <c r="H99" s="132">
        <f>SUM(H100:H108)</f>
        <v>0</v>
      </c>
      <c r="I99" s="132">
        <f>SUM(I100:I108)</f>
        <v>0</v>
      </c>
    </row>
    <row r="100" spans="1:9" ht="16.5" hidden="1" customHeight="1" x14ac:dyDescent="0.2">
      <c r="A100" s="181">
        <v>1</v>
      </c>
      <c r="B100" s="170" t="s">
        <v>60</v>
      </c>
      <c r="C100" s="139">
        <f t="shared" ref="C100:C108" si="5">E100+F100+G100</f>
        <v>0</v>
      </c>
      <c r="D100" s="118"/>
      <c r="E100" s="118"/>
      <c r="F100" s="118"/>
      <c r="G100" s="92">
        <f t="shared" ref="G100:G107" si="6">H100</f>
        <v>0</v>
      </c>
      <c r="H100" s="129"/>
      <c r="I100" s="94"/>
    </row>
    <row r="101" spans="1:9" ht="16.5" hidden="1" customHeight="1" x14ac:dyDescent="0.2">
      <c r="A101" s="182">
        <v>2</v>
      </c>
      <c r="B101" s="18" t="s">
        <v>71</v>
      </c>
      <c r="C101" s="139">
        <f t="shared" si="5"/>
        <v>0</v>
      </c>
      <c r="D101" s="118"/>
      <c r="E101" s="118"/>
      <c r="F101" s="118"/>
      <c r="G101" s="92">
        <f t="shared" si="6"/>
        <v>0</v>
      </c>
      <c r="H101" s="129"/>
      <c r="I101" s="94"/>
    </row>
    <row r="102" spans="1:9" ht="16.5" hidden="1" customHeight="1" x14ac:dyDescent="0.2">
      <c r="A102" s="182">
        <v>3</v>
      </c>
      <c r="B102" s="78" t="s">
        <v>72</v>
      </c>
      <c r="C102" s="139">
        <f t="shared" si="5"/>
        <v>0</v>
      </c>
      <c r="D102" s="118"/>
      <c r="E102" s="118"/>
      <c r="F102" s="118"/>
      <c r="G102" s="92">
        <f t="shared" si="6"/>
        <v>0</v>
      </c>
      <c r="H102" s="129"/>
      <c r="I102" s="94"/>
    </row>
    <row r="103" spans="1:9" ht="16.5" hidden="1" customHeight="1" x14ac:dyDescent="0.2">
      <c r="A103" s="182">
        <v>4</v>
      </c>
      <c r="B103" s="18" t="s">
        <v>73</v>
      </c>
      <c r="C103" s="139">
        <f t="shared" si="5"/>
        <v>0</v>
      </c>
      <c r="D103" s="118"/>
      <c r="E103" s="118"/>
      <c r="F103" s="118"/>
      <c r="G103" s="92">
        <f t="shared" si="6"/>
        <v>0</v>
      </c>
      <c r="H103" s="129"/>
      <c r="I103" s="18"/>
    </row>
    <row r="104" spans="1:9" ht="16.5" hidden="1" customHeight="1" x14ac:dyDescent="0.2">
      <c r="A104" s="182">
        <v>5</v>
      </c>
      <c r="B104" s="18" t="s">
        <v>74</v>
      </c>
      <c r="C104" s="139">
        <f t="shared" si="5"/>
        <v>0</v>
      </c>
      <c r="D104" s="107"/>
      <c r="E104" s="107"/>
      <c r="F104" s="107"/>
      <c r="G104" s="92">
        <f t="shared" si="6"/>
        <v>0</v>
      </c>
      <c r="H104" s="107"/>
      <c r="I104" s="18"/>
    </row>
    <row r="105" spans="1:9" ht="16.5" hidden="1" customHeight="1" x14ac:dyDescent="0.2">
      <c r="A105" s="182">
        <v>6</v>
      </c>
      <c r="B105" s="18" t="s">
        <v>75</v>
      </c>
      <c r="C105" s="139">
        <f t="shared" si="5"/>
        <v>0</v>
      </c>
      <c r="D105" s="107"/>
      <c r="E105" s="107"/>
      <c r="F105" s="107"/>
      <c r="G105" s="92">
        <f t="shared" si="6"/>
        <v>0</v>
      </c>
      <c r="H105" s="107"/>
      <c r="I105" s="18"/>
    </row>
    <row r="106" spans="1:9" ht="16.5" hidden="1" customHeight="1" x14ac:dyDescent="0.2">
      <c r="A106" s="182">
        <v>7</v>
      </c>
      <c r="B106" s="18" t="s">
        <v>76</v>
      </c>
      <c r="C106" s="139">
        <f t="shared" si="5"/>
        <v>0</v>
      </c>
      <c r="D106" s="107"/>
      <c r="E106" s="107"/>
      <c r="F106" s="107"/>
      <c r="G106" s="92">
        <f t="shared" si="6"/>
        <v>0</v>
      </c>
      <c r="H106" s="107"/>
      <c r="I106" s="18"/>
    </row>
    <row r="107" spans="1:9" ht="16.5" hidden="1" customHeight="1" x14ac:dyDescent="0.2">
      <c r="A107" s="182">
        <v>8</v>
      </c>
      <c r="B107" s="18" t="s">
        <v>66</v>
      </c>
      <c r="C107" s="139">
        <f t="shared" si="5"/>
        <v>0</v>
      </c>
      <c r="D107" s="107"/>
      <c r="E107" s="107"/>
      <c r="F107" s="107"/>
      <c r="G107" s="92">
        <f t="shared" si="6"/>
        <v>0</v>
      </c>
      <c r="H107" s="107"/>
      <c r="I107" s="18"/>
    </row>
    <row r="108" spans="1:9" ht="15" hidden="1" customHeight="1" x14ac:dyDescent="0.2">
      <c r="A108" s="64">
        <v>9</v>
      </c>
      <c r="B108" s="42" t="s">
        <v>83</v>
      </c>
      <c r="C108" s="139">
        <f t="shared" si="5"/>
        <v>0</v>
      </c>
      <c r="D108" s="97"/>
      <c r="E108" s="97"/>
      <c r="F108" s="97"/>
      <c r="G108" s="92">
        <f>H108+I108</f>
        <v>0</v>
      </c>
      <c r="H108" s="97"/>
      <c r="I108" s="42">
        <v>0</v>
      </c>
    </row>
    <row r="109" spans="1:9" ht="15" hidden="1" customHeight="1" thickBot="1" x14ac:dyDescent="0.3">
      <c r="A109" s="134" t="s">
        <v>27</v>
      </c>
      <c r="B109" s="162" t="s">
        <v>50</v>
      </c>
      <c r="C109" s="163">
        <f>E109+F109+G109+D109</f>
        <v>0</v>
      </c>
      <c r="D109" s="126">
        <f>SUM(D110:D112)</f>
        <v>0</v>
      </c>
      <c r="E109" s="127"/>
      <c r="F109" s="127"/>
      <c r="G109" s="126">
        <f>SUM(G110:G111)</f>
        <v>0</v>
      </c>
      <c r="H109" s="126">
        <f>SUM(H110:H111)</f>
        <v>0</v>
      </c>
      <c r="I109" s="128"/>
    </row>
    <row r="110" spans="1:9" ht="15" hidden="1" customHeight="1" x14ac:dyDescent="0.25">
      <c r="A110" s="178">
        <v>1</v>
      </c>
      <c r="B110" s="170" t="s">
        <v>53</v>
      </c>
      <c r="C110" s="139">
        <f>E110+F110+G110</f>
        <v>0</v>
      </c>
      <c r="D110" s="118"/>
      <c r="E110" s="118"/>
      <c r="F110" s="118"/>
      <c r="G110" s="92">
        <f>H110</f>
        <v>0</v>
      </c>
      <c r="H110" s="118"/>
      <c r="I110" s="133"/>
    </row>
    <row r="111" spans="1:9" ht="15" hidden="1" customHeight="1" x14ac:dyDescent="0.25">
      <c r="A111" s="178">
        <v>2</v>
      </c>
      <c r="B111" s="170" t="s">
        <v>61</v>
      </c>
      <c r="C111" s="139">
        <f>E111+F111+G111</f>
        <v>0</v>
      </c>
      <c r="D111" s="118"/>
      <c r="E111" s="118"/>
      <c r="F111" s="118"/>
      <c r="G111" s="92">
        <f>H111</f>
        <v>0</v>
      </c>
      <c r="H111" s="118"/>
      <c r="I111" s="133"/>
    </row>
    <row r="112" spans="1:9" ht="15" hidden="1" customHeight="1" x14ac:dyDescent="0.25">
      <c r="A112" s="182">
        <v>3</v>
      </c>
      <c r="B112" s="168" t="s">
        <v>87</v>
      </c>
      <c r="C112" s="92">
        <f>D112+E112+F112+G112</f>
        <v>0</v>
      </c>
      <c r="D112" s="107"/>
      <c r="E112" s="107"/>
      <c r="F112" s="107"/>
      <c r="G112" s="92"/>
      <c r="H112" s="107"/>
      <c r="I112" s="54"/>
    </row>
    <row r="113" spans="1:13" ht="15.75" x14ac:dyDescent="0.25">
      <c r="A113" s="44"/>
      <c r="B113" s="10"/>
      <c r="C113" s="101"/>
      <c r="D113" s="101"/>
      <c r="E113" s="101"/>
      <c r="F113" s="101"/>
      <c r="G113" s="101"/>
      <c r="H113" s="101"/>
      <c r="I113" s="49"/>
    </row>
    <row r="114" spans="1:13" s="7" customFormat="1" ht="16.5" thickBot="1" x14ac:dyDescent="0.3">
      <c r="A114" s="11"/>
      <c r="B114" s="154" t="s">
        <v>36</v>
      </c>
      <c r="C114" s="101"/>
      <c r="D114" s="101"/>
      <c r="E114" s="101"/>
      <c r="F114" s="101"/>
      <c r="G114" s="101"/>
      <c r="H114" s="101"/>
      <c r="I114" s="44"/>
    </row>
    <row r="115" spans="1:13" ht="15.75" x14ac:dyDescent="0.25">
      <c r="A115" s="86"/>
      <c r="B115" s="73" t="s">
        <v>29</v>
      </c>
      <c r="C115" s="119"/>
      <c r="D115" s="105"/>
      <c r="E115" s="105"/>
      <c r="F115" s="105"/>
      <c r="G115" s="74"/>
      <c r="H115" s="74"/>
      <c r="I115" s="50"/>
    </row>
    <row r="116" spans="1:13" ht="15.75" x14ac:dyDescent="0.25">
      <c r="A116" s="87"/>
      <c r="B116" s="88" t="s">
        <v>24</v>
      </c>
      <c r="C116" s="120">
        <f>E116+F116+G116</f>
        <v>353</v>
      </c>
      <c r="D116" s="107"/>
      <c r="E116" s="120">
        <f>E118</f>
        <v>0</v>
      </c>
      <c r="F116" s="120">
        <f>F118+F125+F130</f>
        <v>0</v>
      </c>
      <c r="G116" s="89">
        <f>G118+G125+G130</f>
        <v>353</v>
      </c>
      <c r="H116" s="89">
        <f>H118+H125+H130</f>
        <v>353</v>
      </c>
      <c r="I116" s="214">
        <f>I118+I125+I130</f>
        <v>0</v>
      </c>
    </row>
    <row r="117" spans="1:13" ht="16.5" thickBot="1" x14ac:dyDescent="0.3">
      <c r="A117" s="9"/>
      <c r="B117" s="75"/>
      <c r="C117" s="147"/>
      <c r="D117" s="106"/>
      <c r="E117" s="106"/>
      <c r="F117" s="106"/>
      <c r="G117" s="90"/>
      <c r="H117" s="90"/>
      <c r="I117" s="51"/>
    </row>
    <row r="118" spans="1:13" ht="16.5" thickBot="1" x14ac:dyDescent="0.3">
      <c r="A118" s="136" t="s">
        <v>25</v>
      </c>
      <c r="B118" s="124" t="s">
        <v>37</v>
      </c>
      <c r="C118" s="149">
        <f>E118+F118+G118</f>
        <v>353</v>
      </c>
      <c r="D118" s="148"/>
      <c r="E118" s="126">
        <f>SUM(E119:E120)</f>
        <v>0</v>
      </c>
      <c r="F118" s="126">
        <f>SUM(F119:F120)</f>
        <v>0</v>
      </c>
      <c r="G118" s="137">
        <f>SUM(G119:G124)</f>
        <v>353</v>
      </c>
      <c r="H118" s="138">
        <f>SUM(H119:H124)</f>
        <v>353</v>
      </c>
      <c r="I118" s="128"/>
    </row>
    <row r="119" spans="1:13" ht="15.75" customHeight="1" x14ac:dyDescent="0.2">
      <c r="A119" s="183">
        <v>1</v>
      </c>
      <c r="B119" s="76" t="s">
        <v>94</v>
      </c>
      <c r="C119" s="139">
        <f>E119+F119+G119</f>
        <v>13</v>
      </c>
      <c r="D119" s="118"/>
      <c r="E119" s="118"/>
      <c r="F119" s="118"/>
      <c r="G119" s="92">
        <f>H119</f>
        <v>13</v>
      </c>
      <c r="H119" s="135">
        <v>13</v>
      </c>
      <c r="I119" s="94"/>
    </row>
    <row r="120" spans="1:13" ht="15" x14ac:dyDescent="0.2">
      <c r="A120" s="168">
        <v>2</v>
      </c>
      <c r="B120" s="18" t="s">
        <v>54</v>
      </c>
      <c r="C120" s="139">
        <f>E120+F120+G120</f>
        <v>310</v>
      </c>
      <c r="D120" s="107"/>
      <c r="E120" s="107"/>
      <c r="F120" s="107"/>
      <c r="G120" s="92">
        <f>H120</f>
        <v>310</v>
      </c>
      <c r="H120" s="107">
        <v>310</v>
      </c>
      <c r="I120" s="18"/>
      <c r="J120" s="2"/>
      <c r="K120" s="2"/>
      <c r="L120" s="2"/>
      <c r="M120" s="2"/>
    </row>
    <row r="121" spans="1:13" ht="15" x14ac:dyDescent="0.2">
      <c r="A121" s="168">
        <v>3</v>
      </c>
      <c r="B121" s="18" t="s">
        <v>70</v>
      </c>
      <c r="C121" s="139">
        <f>E121+F121+G121</f>
        <v>30</v>
      </c>
      <c r="D121" s="107"/>
      <c r="E121" s="107"/>
      <c r="F121" s="107"/>
      <c r="G121" s="92">
        <f>H121</f>
        <v>30</v>
      </c>
      <c r="H121" s="107">
        <v>30</v>
      </c>
      <c r="I121" s="173"/>
      <c r="J121" s="2"/>
      <c r="K121" s="2"/>
      <c r="L121" s="2"/>
      <c r="M121" s="2"/>
    </row>
    <row r="122" spans="1:13" ht="15" x14ac:dyDescent="0.2">
      <c r="A122" s="168"/>
      <c r="B122" s="194"/>
      <c r="C122" s="92"/>
      <c r="D122" s="107"/>
      <c r="E122" s="107"/>
      <c r="F122" s="107"/>
      <c r="G122" s="92"/>
      <c r="H122" s="107"/>
      <c r="I122" s="173"/>
      <c r="J122" s="2"/>
      <c r="K122" s="2"/>
      <c r="L122" s="2"/>
      <c r="M122" s="2"/>
    </row>
    <row r="123" spans="1:13" ht="15" x14ac:dyDescent="0.2">
      <c r="A123" s="168"/>
      <c r="B123" s="194"/>
      <c r="C123" s="92"/>
      <c r="D123" s="107"/>
      <c r="E123" s="107"/>
      <c r="F123" s="107"/>
      <c r="G123" s="92"/>
      <c r="H123" s="107"/>
      <c r="I123" s="173"/>
      <c r="J123" s="2"/>
      <c r="K123" s="2"/>
      <c r="L123" s="2"/>
      <c r="M123" s="2"/>
    </row>
    <row r="124" spans="1:13" ht="10.5" customHeight="1" x14ac:dyDescent="0.2">
      <c r="A124" s="195"/>
      <c r="B124" s="161"/>
      <c r="C124" s="161"/>
      <c r="D124" s="161"/>
      <c r="E124" s="161"/>
      <c r="F124" s="161"/>
      <c r="G124" s="161"/>
      <c r="H124" s="161"/>
      <c r="I124" s="161"/>
      <c r="J124" s="2"/>
      <c r="K124" s="2"/>
      <c r="L124" s="2"/>
      <c r="M124" s="2"/>
    </row>
    <row r="125" spans="1:13" ht="15.75" hidden="1" x14ac:dyDescent="0.25">
      <c r="A125" s="215" t="s">
        <v>26</v>
      </c>
      <c r="B125" s="146" t="s">
        <v>32</v>
      </c>
      <c r="C125" s="216">
        <f>E125+F125+G125</f>
        <v>0</v>
      </c>
      <c r="D125" s="117"/>
      <c r="E125" s="217">
        <f>SUM(E126:E128)</f>
        <v>0</v>
      </c>
      <c r="F125" s="117">
        <f>SUM(F126:F128)</f>
        <v>0</v>
      </c>
      <c r="G125" s="217">
        <f>SUM(G126:G129)</f>
        <v>0</v>
      </c>
      <c r="H125" s="217">
        <f>SUM(H126:H129)</f>
        <v>0</v>
      </c>
      <c r="I125" s="218">
        <f>SUM(I126:I128)</f>
        <v>0</v>
      </c>
      <c r="J125" s="2"/>
      <c r="K125" s="2"/>
      <c r="L125" s="2"/>
      <c r="M125" s="2"/>
    </row>
    <row r="126" spans="1:13" ht="15" hidden="1" x14ac:dyDescent="0.2">
      <c r="A126" s="222">
        <v>1</v>
      </c>
      <c r="B126" s="223"/>
      <c r="C126" s="109">
        <f>E126+F126+G126</f>
        <v>0</v>
      </c>
      <c r="D126" s="105"/>
      <c r="E126" s="224"/>
      <c r="F126" s="105"/>
      <c r="G126" s="109">
        <f>H126</f>
        <v>0</v>
      </c>
      <c r="H126" s="224"/>
      <c r="I126" s="50"/>
      <c r="J126" s="2"/>
      <c r="K126" s="2"/>
      <c r="L126" s="2"/>
      <c r="M126" s="2"/>
    </row>
    <row r="127" spans="1:13" ht="15" hidden="1" x14ac:dyDescent="0.2">
      <c r="A127" s="225">
        <v>2</v>
      </c>
      <c r="B127" s="18"/>
      <c r="C127" s="92">
        <f>E127+F127+G127</f>
        <v>0</v>
      </c>
      <c r="D127" s="107"/>
      <c r="E127" s="221"/>
      <c r="F127" s="107"/>
      <c r="G127" s="92">
        <f>H127</f>
        <v>0</v>
      </c>
      <c r="H127" s="221"/>
      <c r="I127" s="52"/>
      <c r="J127" s="2"/>
      <c r="K127" s="2"/>
      <c r="L127" s="2"/>
      <c r="M127" s="2"/>
    </row>
    <row r="128" spans="1:13" ht="15" hidden="1" x14ac:dyDescent="0.2">
      <c r="A128" s="226">
        <v>3</v>
      </c>
      <c r="B128" s="18"/>
      <c r="C128" s="107">
        <f>SUM(D128:G128)</f>
        <v>0</v>
      </c>
      <c r="D128" s="107"/>
      <c r="E128" s="107"/>
      <c r="F128" s="107"/>
      <c r="G128" s="107">
        <f>H128+I128</f>
        <v>0</v>
      </c>
      <c r="H128" s="107"/>
      <c r="I128" s="227"/>
      <c r="J128" s="2"/>
      <c r="K128" s="2"/>
      <c r="L128" s="2"/>
      <c r="M128" s="2"/>
    </row>
    <row r="129" spans="1:13" ht="15.75" hidden="1" thickBot="1" x14ac:dyDescent="0.25">
      <c r="A129" s="228">
        <v>4</v>
      </c>
      <c r="B129" s="230"/>
      <c r="C129" s="107">
        <f>SUM(D129:G129)</f>
        <v>0</v>
      </c>
      <c r="D129" s="106"/>
      <c r="E129" s="106"/>
      <c r="F129" s="106"/>
      <c r="G129" s="107">
        <f>H129+I129</f>
        <v>0</v>
      </c>
      <c r="H129" s="106"/>
      <c r="I129" s="229"/>
      <c r="J129" s="2"/>
      <c r="K129" s="2"/>
      <c r="L129" s="2"/>
      <c r="M129" s="2"/>
    </row>
    <row r="130" spans="1:13" ht="16.5" hidden="1" thickBot="1" x14ac:dyDescent="0.3">
      <c r="A130" s="169" t="s">
        <v>27</v>
      </c>
      <c r="B130" s="47" t="s">
        <v>50</v>
      </c>
      <c r="C130" s="219">
        <f>E130+F130+G130</f>
        <v>0</v>
      </c>
      <c r="D130" s="103"/>
      <c r="E130" s="220">
        <f>SUM(E132:E133)</f>
        <v>0</v>
      </c>
      <c r="F130" s="103"/>
      <c r="G130" s="220">
        <f>SUM(G131:G132)</f>
        <v>0</v>
      </c>
      <c r="H130" s="220">
        <f>SUM(H131:H132)</f>
        <v>0</v>
      </c>
      <c r="I130" s="48"/>
      <c r="J130" s="2"/>
    </row>
    <row r="131" spans="1:13" ht="15.75" hidden="1" x14ac:dyDescent="0.25">
      <c r="A131" s="171">
        <v>1</v>
      </c>
      <c r="B131" s="19" t="s">
        <v>63</v>
      </c>
      <c r="C131" s="139">
        <f>E131+F131+G131</f>
        <v>0</v>
      </c>
      <c r="D131" s="118"/>
      <c r="E131" s="95"/>
      <c r="F131" s="118"/>
      <c r="G131" s="92">
        <f>H131</f>
        <v>0</v>
      </c>
      <c r="H131" s="118"/>
      <c r="I131" s="19"/>
      <c r="J131" s="2"/>
    </row>
    <row r="132" spans="1:13" ht="18" hidden="1" customHeight="1" x14ac:dyDescent="0.25">
      <c r="A132" s="171"/>
      <c r="B132" s="19"/>
      <c r="C132" s="139"/>
      <c r="D132" s="118"/>
      <c r="E132" s="95"/>
      <c r="F132" s="118"/>
      <c r="G132" s="118"/>
      <c r="H132" s="118"/>
      <c r="I132" s="19"/>
      <c r="J132" s="2"/>
    </row>
    <row r="133" spans="1:13" x14ac:dyDescent="0.2">
      <c r="A133" s="2"/>
      <c r="B133" s="2"/>
      <c r="C133" s="2"/>
      <c r="D133" s="4"/>
      <c r="E133" s="2"/>
      <c r="F133" s="2"/>
      <c r="G133" s="2"/>
      <c r="H133" s="2"/>
      <c r="I133" s="2"/>
      <c r="J133" s="4"/>
    </row>
    <row r="134" spans="1:13" ht="16.5" x14ac:dyDescent="0.25">
      <c r="A134" s="370" t="s">
        <v>31</v>
      </c>
      <c r="B134" s="370"/>
      <c r="C134" s="370"/>
      <c r="D134" s="370"/>
      <c r="E134" s="370"/>
      <c r="F134" s="370"/>
      <c r="G134" s="370"/>
      <c r="H134" s="370"/>
      <c r="I134" s="370"/>
      <c r="J134" s="4"/>
    </row>
    <row r="135" spans="1:13" ht="16.5" x14ac:dyDescent="0.25">
      <c r="A135" s="371" t="s">
        <v>77</v>
      </c>
      <c r="B135" s="371"/>
      <c r="C135" s="371"/>
      <c r="D135" s="371"/>
      <c r="E135" s="371"/>
      <c r="F135" s="371"/>
      <c r="G135" s="371"/>
      <c r="H135" s="371"/>
      <c r="I135" s="371"/>
      <c r="J135" s="4"/>
    </row>
    <row r="136" spans="1:13" ht="16.5" x14ac:dyDescent="0.25">
      <c r="A136" s="371" t="s">
        <v>78</v>
      </c>
      <c r="B136" s="371"/>
      <c r="C136" s="371"/>
      <c r="D136" s="371"/>
      <c r="E136" s="371"/>
      <c r="F136" s="371"/>
      <c r="G136" s="371"/>
      <c r="H136" s="371"/>
      <c r="I136" s="371"/>
      <c r="J136" s="4"/>
    </row>
    <row r="137" spans="1:13" ht="16.5" x14ac:dyDescent="0.25">
      <c r="A137" s="371"/>
      <c r="B137" s="371"/>
      <c r="C137" s="371"/>
      <c r="D137" s="371"/>
      <c r="E137" s="371"/>
      <c r="F137" s="371"/>
      <c r="G137" s="371"/>
      <c r="H137" s="371"/>
      <c r="I137" s="371"/>
      <c r="J137" s="2"/>
    </row>
    <row r="138" spans="1:13" x14ac:dyDescent="0.2">
      <c r="A138" s="3"/>
      <c r="B138" s="3" t="s">
        <v>67</v>
      </c>
      <c r="C138" s="3"/>
      <c r="D138" s="3"/>
      <c r="E138" s="2"/>
      <c r="F138" s="2"/>
      <c r="G138" s="2"/>
      <c r="H138" s="2"/>
      <c r="I138" s="2"/>
      <c r="J138" s="2"/>
    </row>
    <row r="139" spans="1:13" x14ac:dyDescent="0.2">
      <c r="A139" s="3"/>
      <c r="B139" s="3"/>
      <c r="C139" s="3"/>
      <c r="D139" s="3"/>
      <c r="E139" s="2"/>
      <c r="F139" s="2"/>
      <c r="G139" s="2"/>
      <c r="H139" s="2"/>
      <c r="I139" s="2"/>
      <c r="J139" s="2"/>
    </row>
    <row r="140" spans="1:13" x14ac:dyDescent="0.2">
      <c r="A140" s="3"/>
      <c r="B140" s="3"/>
      <c r="C140" s="3"/>
      <c r="D140" s="3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">
      <c r="A141" s="3"/>
      <c r="B141" s="3"/>
      <c r="C141" s="3"/>
      <c r="D141" s="3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">
      <c r="A142" s="3"/>
      <c r="B142" s="3"/>
      <c r="C142" s="3"/>
      <c r="D142" s="3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">
      <c r="A143" s="3"/>
      <c r="B143" s="3"/>
      <c r="C143" s="3"/>
      <c r="D143" s="3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">
      <c r="A144" s="3"/>
      <c r="B144" s="3"/>
      <c r="C144" s="3"/>
      <c r="D144" s="3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">
      <c r="A145" s="3"/>
      <c r="B145" s="3"/>
      <c r="C145" s="3"/>
      <c r="D145" s="3"/>
      <c r="E145" s="2"/>
      <c r="F145" s="4"/>
      <c r="G145" s="2"/>
      <c r="H145" s="2"/>
      <c r="I145" s="2"/>
      <c r="J145" s="2"/>
      <c r="K145" s="2"/>
      <c r="L145" s="2"/>
      <c r="M145" s="2"/>
    </row>
    <row r="146" spans="1:13" x14ac:dyDescent="0.2">
      <c r="E146" s="5"/>
      <c r="F146" s="2"/>
      <c r="G146" s="2"/>
      <c r="H146" s="2"/>
      <c r="I146" s="2"/>
      <c r="J146" s="2"/>
      <c r="K146" s="2"/>
      <c r="L146" s="2"/>
      <c r="M146" s="2"/>
    </row>
    <row r="147" spans="1:13" x14ac:dyDescent="0.2">
      <c r="E147" s="2"/>
      <c r="F147" s="5"/>
      <c r="G147" s="2"/>
      <c r="H147" s="2"/>
      <c r="I147" s="2"/>
      <c r="J147" s="2"/>
      <c r="K147" s="2"/>
      <c r="L147" s="2"/>
      <c r="M147" s="2"/>
    </row>
    <row r="148" spans="1:13" x14ac:dyDescent="0.2">
      <c r="E148" s="2"/>
      <c r="F148" s="5"/>
      <c r="G148" s="2"/>
      <c r="H148" s="2"/>
      <c r="I148" s="2"/>
      <c r="J148" s="2"/>
      <c r="K148" s="2"/>
      <c r="L148" s="2"/>
      <c r="M148" s="2"/>
    </row>
    <row r="149" spans="1:13" x14ac:dyDescent="0.2">
      <c r="E149" s="4"/>
      <c r="F149" s="4"/>
      <c r="G149" s="4"/>
      <c r="H149" s="4"/>
      <c r="I149" s="4"/>
      <c r="J149" s="2"/>
      <c r="K149" s="2"/>
      <c r="L149" s="2"/>
      <c r="M149" s="2"/>
    </row>
    <row r="150" spans="1:13" x14ac:dyDescent="0.2">
      <c r="E150" s="4"/>
      <c r="F150" s="4"/>
      <c r="G150" s="4"/>
      <c r="H150" s="4"/>
      <c r="I150" s="4"/>
      <c r="J150" s="2"/>
      <c r="K150" s="2"/>
      <c r="L150" s="2"/>
      <c r="M150" s="2"/>
    </row>
    <row r="151" spans="1:13" x14ac:dyDescent="0.2"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">
      <c r="E152" s="4"/>
      <c r="F152" s="4"/>
      <c r="G152" s="4"/>
      <c r="H152" s="4"/>
      <c r="I152" s="4"/>
      <c r="J152" s="2"/>
      <c r="K152" s="2"/>
      <c r="L152" s="2"/>
      <c r="M152" s="2"/>
    </row>
    <row r="153" spans="1:13" x14ac:dyDescent="0.2">
      <c r="E153" s="4"/>
      <c r="F153" s="4"/>
      <c r="G153" s="4"/>
      <c r="H153" s="4"/>
      <c r="I153" s="4"/>
      <c r="J153" s="2"/>
      <c r="K153" s="2"/>
      <c r="L153" s="2"/>
      <c r="M153" s="2"/>
    </row>
    <row r="154" spans="1:13" x14ac:dyDescent="0.2">
      <c r="E154" s="2"/>
      <c r="F154" s="2"/>
      <c r="G154" s="2"/>
      <c r="H154" s="2"/>
      <c r="I154" s="2"/>
    </row>
    <row r="155" spans="1:13" x14ac:dyDescent="0.2">
      <c r="E155" s="2"/>
      <c r="F155" s="2"/>
      <c r="G155" s="2"/>
      <c r="H155" s="2"/>
      <c r="I155" s="2"/>
    </row>
    <row r="156" spans="1:13" x14ac:dyDescent="0.2">
      <c r="E156" s="2"/>
      <c r="F156" s="2"/>
      <c r="G156" s="2"/>
      <c r="H156" s="2"/>
      <c r="I156" s="2"/>
    </row>
    <row r="157" spans="1:13" x14ac:dyDescent="0.2">
      <c r="E157" s="2"/>
      <c r="F157" s="2"/>
      <c r="G157" s="2"/>
      <c r="H157" s="2"/>
      <c r="I157" s="2"/>
    </row>
    <row r="158" spans="1:13" x14ac:dyDescent="0.2">
      <c r="E158" s="2"/>
      <c r="F158" s="2"/>
      <c r="G158" s="2"/>
      <c r="H158" s="2"/>
      <c r="I158" s="2"/>
    </row>
    <row r="159" spans="1:13" x14ac:dyDescent="0.2">
      <c r="E159" s="2"/>
      <c r="F159" s="2"/>
      <c r="G159" s="2"/>
      <c r="H159" s="2"/>
      <c r="I159" s="2"/>
    </row>
    <row r="160" spans="1:13" x14ac:dyDescent="0.2">
      <c r="E160" s="2"/>
      <c r="F160" s="2"/>
      <c r="G160" s="2"/>
      <c r="H160" s="2"/>
      <c r="I160" s="2"/>
    </row>
    <row r="161" spans="5:9" x14ac:dyDescent="0.2">
      <c r="E161" s="2"/>
      <c r="F161" s="2"/>
      <c r="G161" s="2"/>
      <c r="H161" s="2"/>
      <c r="I161" s="2"/>
    </row>
    <row r="162" spans="5:9" x14ac:dyDescent="0.2">
      <c r="E162" s="2"/>
      <c r="F162" s="2"/>
      <c r="G162" s="2"/>
      <c r="H162" s="2"/>
      <c r="I162" s="2"/>
    </row>
    <row r="163" spans="5:9" x14ac:dyDescent="0.2">
      <c r="E163" s="2"/>
      <c r="F163" s="2"/>
      <c r="G163" s="2"/>
      <c r="H163" s="2"/>
      <c r="I163" s="2"/>
    </row>
    <row r="164" spans="5:9" x14ac:dyDescent="0.2">
      <c r="E164" s="2"/>
      <c r="F164" s="2"/>
      <c r="G164" s="2"/>
      <c r="H164" s="2"/>
      <c r="I164" s="2"/>
    </row>
    <row r="165" spans="5:9" x14ac:dyDescent="0.2">
      <c r="E165" s="2"/>
      <c r="F165" s="2"/>
      <c r="G165" s="2"/>
      <c r="H165" s="2"/>
      <c r="I165" s="2"/>
    </row>
    <row r="166" spans="5:9" x14ac:dyDescent="0.2">
      <c r="E166" s="2"/>
      <c r="F166" s="2"/>
      <c r="G166" s="2"/>
      <c r="H166" s="2"/>
      <c r="I166" s="2"/>
    </row>
    <row r="167" spans="5:9" x14ac:dyDescent="0.2">
      <c r="E167" s="2"/>
      <c r="F167" s="2"/>
      <c r="G167" s="2"/>
      <c r="H167" s="2"/>
      <c r="I167" s="2"/>
    </row>
    <row r="168" spans="5:9" x14ac:dyDescent="0.2">
      <c r="E168" s="2"/>
      <c r="F168" s="2"/>
      <c r="G168" s="2"/>
      <c r="H168" s="2"/>
      <c r="I168" s="2"/>
    </row>
    <row r="169" spans="5:9" x14ac:dyDescent="0.2">
      <c r="E169" s="2"/>
      <c r="F169" s="2"/>
      <c r="G169" s="2"/>
      <c r="H169" s="2"/>
      <c r="I169" s="2"/>
    </row>
    <row r="170" spans="5:9" x14ac:dyDescent="0.2">
      <c r="E170" s="2"/>
      <c r="F170" s="2"/>
      <c r="G170" s="2"/>
      <c r="H170" s="2"/>
      <c r="I170" s="2"/>
    </row>
  </sheetData>
  <mergeCells count="35">
    <mergeCell ref="A134:I134"/>
    <mergeCell ref="A135:I135"/>
    <mergeCell ref="A136:I136"/>
    <mergeCell ref="A137:I137"/>
    <mergeCell ref="C24:C25"/>
    <mergeCell ref="D24:D25"/>
    <mergeCell ref="E24:E25"/>
    <mergeCell ref="F24:F25"/>
    <mergeCell ref="G24:G25"/>
    <mergeCell ref="H24:H25"/>
    <mergeCell ref="I24:I25"/>
    <mergeCell ref="I20:I21"/>
    <mergeCell ref="C22:C23"/>
    <mergeCell ref="D22:D23"/>
    <mergeCell ref="E22:E23"/>
    <mergeCell ref="F22:F23"/>
    <mergeCell ref="G22:G23"/>
    <mergeCell ref="H22:H23"/>
    <mergeCell ref="I22:I23"/>
    <mergeCell ref="C20:C21"/>
    <mergeCell ref="D20:D21"/>
    <mergeCell ref="E20:E21"/>
    <mergeCell ref="F20:F21"/>
    <mergeCell ref="G20:G21"/>
    <mergeCell ref="H20:H21"/>
    <mergeCell ref="A4:B4"/>
    <mergeCell ref="A5:I5"/>
    <mergeCell ref="A7:I7"/>
    <mergeCell ref="C18:C19"/>
    <mergeCell ref="D18:D19"/>
    <mergeCell ref="E18:E19"/>
    <mergeCell ref="F18:F19"/>
    <mergeCell ref="G18:G19"/>
    <mergeCell ref="H18:H19"/>
    <mergeCell ref="I18:I19"/>
  </mergeCells>
  <pageMargins left="0.74803149606299213" right="0.19685039370078741" top="0.39370078740157483" bottom="0.19685039370078741" header="0.19685039370078741" footer="0"/>
  <pageSetup paperSize="9" scale="62" orientation="landscape" r:id="rId1"/>
  <headerFooter alignWithMargins="0"/>
  <rowBreaks count="1" manualBreakCount="1">
    <brk id="82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0"/>
  <sheetViews>
    <sheetView zoomScaleNormal="100" zoomScaleSheetLayoutView="75" workbookViewId="0">
      <selection activeCell="D26" sqref="D26"/>
    </sheetView>
  </sheetViews>
  <sheetFormatPr defaultRowHeight="11.25" x14ac:dyDescent="0.2"/>
  <cols>
    <col min="1" max="1" width="4" style="1" customWidth="1"/>
    <col min="2" max="2" width="72.85546875" style="1" customWidth="1"/>
    <col min="3" max="3" width="12.85546875" style="1" customWidth="1"/>
    <col min="4" max="4" width="10.140625" style="1" customWidth="1"/>
    <col min="5" max="5" width="13" style="1" customWidth="1"/>
    <col min="6" max="6" width="14.7109375" style="1" customWidth="1"/>
    <col min="7" max="7" width="15.140625" style="1" customWidth="1"/>
    <col min="8" max="8" width="15.42578125" style="1" customWidth="1"/>
    <col min="9" max="9" width="13.28515625" style="1" customWidth="1"/>
    <col min="10" max="16384" width="9.140625" style="1"/>
  </cols>
  <sheetData>
    <row r="1" spans="1:9" ht="12.75" x14ac:dyDescent="0.2">
      <c r="A1" s="14"/>
      <c r="B1" s="15" t="s">
        <v>40</v>
      </c>
    </row>
    <row r="2" spans="1:9" ht="12.75" x14ac:dyDescent="0.2">
      <c r="A2" s="15" t="s">
        <v>38</v>
      </c>
      <c r="B2" s="15" t="s">
        <v>39</v>
      </c>
    </row>
    <row r="3" spans="1:9" ht="12.75" x14ac:dyDescent="0.2">
      <c r="A3" s="15" t="s">
        <v>51</v>
      </c>
      <c r="B3" s="15"/>
    </row>
    <row r="4" spans="1:9" ht="21" customHeight="1" x14ac:dyDescent="0.25">
      <c r="A4" s="376" t="s">
        <v>100</v>
      </c>
      <c r="B4" s="377"/>
    </row>
    <row r="5" spans="1:9" ht="21" customHeight="1" x14ac:dyDescent="0.3">
      <c r="A5" s="378" t="s">
        <v>96</v>
      </c>
      <c r="B5" s="378"/>
      <c r="C5" s="378"/>
      <c r="D5" s="378"/>
      <c r="E5" s="378"/>
      <c r="F5" s="378"/>
      <c r="G5" s="378"/>
      <c r="H5" s="378"/>
      <c r="I5" s="378"/>
    </row>
    <row r="6" spans="1:9" ht="21" customHeight="1" x14ac:dyDescent="0.25">
      <c r="A6" s="55"/>
      <c r="B6" s="55"/>
      <c r="C6" s="156"/>
      <c r="D6" s="157"/>
      <c r="E6" s="157"/>
      <c r="F6" s="8"/>
    </row>
    <row r="7" spans="1:9" x14ac:dyDescent="0.2">
      <c r="A7" s="379"/>
      <c r="B7" s="379"/>
      <c r="C7" s="379"/>
      <c r="D7" s="379"/>
      <c r="E7" s="379"/>
      <c r="F7" s="379"/>
      <c r="G7" s="379"/>
      <c r="H7" s="379"/>
      <c r="I7" s="379"/>
    </row>
    <row r="8" spans="1:9" ht="12" thickBot="1" x14ac:dyDescent="0.25">
      <c r="A8" s="3"/>
      <c r="B8" s="3"/>
      <c r="C8" s="3"/>
      <c r="D8" s="3"/>
      <c r="E8" s="3"/>
      <c r="F8" s="3"/>
      <c r="G8" s="3"/>
      <c r="H8" s="3"/>
      <c r="I8" s="159" t="s">
        <v>33</v>
      </c>
    </row>
    <row r="9" spans="1:9" ht="15.75" x14ac:dyDescent="0.25">
      <c r="A9" s="20"/>
      <c r="B9" s="21" t="s">
        <v>0</v>
      </c>
      <c r="C9" s="22"/>
      <c r="D9" s="23"/>
      <c r="E9" s="23" t="s">
        <v>97</v>
      </c>
      <c r="F9" s="23"/>
      <c r="G9" s="23"/>
      <c r="H9" s="23"/>
      <c r="I9" s="24"/>
    </row>
    <row r="10" spans="1:9" ht="15.75" x14ac:dyDescent="0.25">
      <c r="A10" s="25"/>
      <c r="B10" s="26" t="s">
        <v>41</v>
      </c>
      <c r="C10" s="27" t="s">
        <v>1</v>
      </c>
      <c r="D10" s="28"/>
      <c r="E10" s="29" t="s">
        <v>2</v>
      </c>
      <c r="F10" s="28"/>
      <c r="G10" s="30"/>
      <c r="H10" s="28" t="s">
        <v>3</v>
      </c>
      <c r="I10" s="31"/>
    </row>
    <row r="11" spans="1:9" ht="15.75" x14ac:dyDescent="0.25">
      <c r="A11" s="25" t="s">
        <v>4</v>
      </c>
      <c r="B11" s="26" t="s">
        <v>5</v>
      </c>
      <c r="C11" s="27"/>
      <c r="D11" s="27" t="s">
        <v>6</v>
      </c>
      <c r="E11" s="27" t="s">
        <v>7</v>
      </c>
      <c r="F11" s="27" t="s">
        <v>8</v>
      </c>
      <c r="G11" s="27" t="s">
        <v>9</v>
      </c>
      <c r="H11" s="32"/>
      <c r="I11" s="33"/>
    </row>
    <row r="12" spans="1:9" ht="15.75" x14ac:dyDescent="0.25">
      <c r="A12" s="25" t="s">
        <v>10</v>
      </c>
      <c r="B12" s="26" t="s">
        <v>42</v>
      </c>
      <c r="C12" s="32"/>
      <c r="D12" s="27" t="s">
        <v>11</v>
      </c>
      <c r="E12" s="27" t="s">
        <v>12</v>
      </c>
      <c r="F12" s="27" t="s">
        <v>13</v>
      </c>
      <c r="G12" s="27" t="s">
        <v>14</v>
      </c>
      <c r="H12" s="27" t="s">
        <v>15</v>
      </c>
      <c r="I12" s="33" t="s">
        <v>89</v>
      </c>
    </row>
    <row r="13" spans="1:9" ht="15.75" x14ac:dyDescent="0.25">
      <c r="A13" s="25"/>
      <c r="B13" s="26" t="s">
        <v>16</v>
      </c>
      <c r="C13" s="32"/>
      <c r="D13" s="32"/>
      <c r="E13" s="27" t="s">
        <v>43</v>
      </c>
      <c r="F13" s="27" t="s">
        <v>17</v>
      </c>
      <c r="G13" s="27" t="s">
        <v>18</v>
      </c>
      <c r="H13" s="27" t="s">
        <v>19</v>
      </c>
      <c r="I13" s="33" t="s">
        <v>90</v>
      </c>
    </row>
    <row r="14" spans="1:9" ht="15.75" x14ac:dyDescent="0.25">
      <c r="A14" s="25"/>
      <c r="B14" s="26"/>
      <c r="C14" s="32"/>
      <c r="D14" s="32"/>
      <c r="E14" s="27" t="s">
        <v>44</v>
      </c>
      <c r="F14" s="27" t="s">
        <v>20</v>
      </c>
      <c r="G14" s="32"/>
      <c r="H14" s="27" t="s">
        <v>21</v>
      </c>
      <c r="I14" s="33"/>
    </row>
    <row r="15" spans="1:9" ht="15.75" x14ac:dyDescent="0.25">
      <c r="A15" s="25"/>
      <c r="B15" s="27"/>
      <c r="C15" s="32"/>
      <c r="D15" s="32"/>
      <c r="E15" s="32"/>
      <c r="F15" s="27" t="s">
        <v>22</v>
      </c>
      <c r="G15" s="32"/>
      <c r="H15" s="32"/>
      <c r="I15" s="33"/>
    </row>
    <row r="16" spans="1:9" ht="15.75" x14ac:dyDescent="0.25">
      <c r="A16" s="25"/>
      <c r="B16" s="27"/>
      <c r="C16" s="32"/>
      <c r="D16" s="32"/>
      <c r="E16" s="32"/>
      <c r="F16" s="32"/>
      <c r="G16" s="32"/>
      <c r="H16" s="27" t="s">
        <v>92</v>
      </c>
      <c r="I16" s="33" t="s">
        <v>91</v>
      </c>
    </row>
    <row r="17" spans="1:12" s="6" customFormat="1" ht="15.75" x14ac:dyDescent="0.25">
      <c r="A17" s="150"/>
      <c r="B17" s="151">
        <v>1</v>
      </c>
      <c r="C17" s="151">
        <v>2</v>
      </c>
      <c r="D17" s="151">
        <v>3</v>
      </c>
      <c r="E17" s="151">
        <v>5</v>
      </c>
      <c r="F17" s="151">
        <v>6</v>
      </c>
      <c r="G17" s="151">
        <v>7</v>
      </c>
      <c r="H17" s="151">
        <v>8</v>
      </c>
      <c r="I17" s="152">
        <v>9</v>
      </c>
      <c r="L17" s="210"/>
    </row>
    <row r="18" spans="1:12" ht="15.75" x14ac:dyDescent="0.25">
      <c r="A18" s="42"/>
      <c r="B18" s="153" t="s">
        <v>23</v>
      </c>
      <c r="C18" s="372">
        <f t="shared" ref="C18:I18" si="0">C20+C22+C24</f>
        <v>2685</v>
      </c>
      <c r="D18" s="374">
        <f t="shared" si="0"/>
        <v>0</v>
      </c>
      <c r="E18" s="374">
        <f t="shared" si="0"/>
        <v>1585</v>
      </c>
      <c r="F18" s="374">
        <f t="shared" si="0"/>
        <v>0</v>
      </c>
      <c r="G18" s="374">
        <f t="shared" si="0"/>
        <v>1100</v>
      </c>
      <c r="H18" s="374">
        <f t="shared" si="0"/>
        <v>793</v>
      </c>
      <c r="I18" s="374">
        <f t="shared" si="0"/>
        <v>307</v>
      </c>
    </row>
    <row r="19" spans="1:12" ht="11.25" customHeight="1" x14ac:dyDescent="0.25">
      <c r="A19" s="19"/>
      <c r="B19" s="36" t="s">
        <v>24</v>
      </c>
      <c r="C19" s="373"/>
      <c r="D19" s="375"/>
      <c r="E19" s="375"/>
      <c r="F19" s="375"/>
      <c r="G19" s="375"/>
      <c r="H19" s="375"/>
      <c r="I19" s="375"/>
    </row>
    <row r="20" spans="1:12" ht="15.75" x14ac:dyDescent="0.25">
      <c r="A20" s="25" t="s">
        <v>25</v>
      </c>
      <c r="B20" s="37" t="s">
        <v>34</v>
      </c>
      <c r="C20" s="372">
        <f>F20+G20+E20+D20</f>
        <v>2685</v>
      </c>
      <c r="D20" s="374">
        <f>D33+D86+D118+D67</f>
        <v>0</v>
      </c>
      <c r="E20" s="374">
        <f>E33+E86+E118+E67+E55</f>
        <v>1585</v>
      </c>
      <c r="F20" s="374">
        <f>F33+F86+F118+F67+F55</f>
        <v>0</v>
      </c>
      <c r="G20" s="374">
        <f>G33+G86+G118+G67+G55</f>
        <v>1100</v>
      </c>
      <c r="H20" s="374">
        <f>H33+H86+H118+H67</f>
        <v>793</v>
      </c>
      <c r="I20" s="374">
        <f>I33+I86+I118+I67+I55</f>
        <v>307</v>
      </c>
    </row>
    <row r="21" spans="1:12" ht="11.25" customHeight="1" x14ac:dyDescent="0.25">
      <c r="A21" s="38"/>
      <c r="B21" s="19"/>
      <c r="C21" s="373"/>
      <c r="D21" s="375"/>
      <c r="E21" s="375"/>
      <c r="F21" s="375"/>
      <c r="G21" s="375"/>
      <c r="H21" s="375"/>
      <c r="I21" s="375"/>
    </row>
    <row r="22" spans="1:12" ht="15.75" x14ac:dyDescent="0.25">
      <c r="A22" s="39" t="s">
        <v>26</v>
      </c>
      <c r="B22" s="40" t="s">
        <v>32</v>
      </c>
      <c r="C22" s="372">
        <f>F22+G22+E22+D22</f>
        <v>0</v>
      </c>
      <c r="D22" s="374">
        <f>D41+D57+D99+D116</f>
        <v>0</v>
      </c>
      <c r="E22" s="372">
        <f>E41+E73+E99+E125</f>
        <v>0</v>
      </c>
      <c r="F22" s="372">
        <f>F41+F73+F99+F125</f>
        <v>0</v>
      </c>
      <c r="G22" s="372">
        <f>G41+G73+G99+G125</f>
        <v>0</v>
      </c>
      <c r="H22" s="372">
        <f>+H41+H73+H99+H125</f>
        <v>0</v>
      </c>
      <c r="I22" s="372">
        <f>I41+I73+I99+I125</f>
        <v>0</v>
      </c>
    </row>
    <row r="23" spans="1:12" ht="15.75" x14ac:dyDescent="0.25">
      <c r="A23" s="38"/>
      <c r="B23" s="19"/>
      <c r="C23" s="373"/>
      <c r="D23" s="375"/>
      <c r="E23" s="373"/>
      <c r="F23" s="373"/>
      <c r="G23" s="373"/>
      <c r="H23" s="373"/>
      <c r="I23" s="373"/>
    </row>
    <row r="24" spans="1:12" ht="18.75" customHeight="1" x14ac:dyDescent="0.25">
      <c r="A24" s="25" t="s">
        <v>27</v>
      </c>
      <c r="B24" s="37" t="s">
        <v>47</v>
      </c>
      <c r="C24" s="372">
        <f>F24+G24+E24+D24</f>
        <v>0</v>
      </c>
      <c r="D24" s="372">
        <f>D78+D109+D130+D46+D59</f>
        <v>0</v>
      </c>
      <c r="E24" s="372">
        <f>E78+E109+E130</f>
        <v>0</v>
      </c>
      <c r="F24" s="372">
        <f>F46+F78+F109+F130</f>
        <v>0</v>
      </c>
      <c r="G24" s="372">
        <f>G46+G78+G109+G130</f>
        <v>0</v>
      </c>
      <c r="H24" s="372">
        <f>H46+H78+H109+H130</f>
        <v>0</v>
      </c>
      <c r="I24" s="372">
        <f>I46+I78+I109+I130</f>
        <v>0</v>
      </c>
    </row>
    <row r="25" spans="1:12" ht="12" customHeight="1" x14ac:dyDescent="0.25">
      <c r="A25" s="35"/>
      <c r="B25" s="17"/>
      <c r="C25" s="373"/>
      <c r="D25" s="373"/>
      <c r="E25" s="373"/>
      <c r="F25" s="373"/>
      <c r="G25" s="373"/>
      <c r="H25" s="373"/>
      <c r="I25" s="373"/>
    </row>
    <row r="26" spans="1:12" ht="15.75" x14ac:dyDescent="0.25">
      <c r="A26" s="41"/>
      <c r="B26" s="40" t="s">
        <v>46</v>
      </c>
      <c r="C26" s="96"/>
      <c r="D26" s="97"/>
      <c r="E26" s="97"/>
      <c r="F26" s="98"/>
      <c r="G26" s="97"/>
      <c r="H26" s="98"/>
      <c r="I26" s="43"/>
    </row>
    <row r="27" spans="1:12" ht="15.75" x14ac:dyDescent="0.25">
      <c r="A27" s="34"/>
      <c r="B27" s="37" t="s">
        <v>45</v>
      </c>
      <c r="C27" s="99"/>
      <c r="D27" s="100"/>
      <c r="E27" s="100"/>
      <c r="F27" s="101"/>
      <c r="G27" s="100"/>
      <c r="H27" s="101"/>
      <c r="I27" s="45"/>
    </row>
    <row r="28" spans="1:12" ht="16.5" thickBot="1" x14ac:dyDescent="0.3">
      <c r="A28" s="46"/>
      <c r="B28" s="47" t="s">
        <v>28</v>
      </c>
      <c r="C28" s="102"/>
      <c r="D28" s="103"/>
      <c r="E28" s="103"/>
      <c r="F28" s="104"/>
      <c r="G28" s="103"/>
      <c r="H28" s="104"/>
      <c r="I28" s="48"/>
    </row>
    <row r="29" spans="1:12" ht="15.75" x14ac:dyDescent="0.25">
      <c r="A29" s="44"/>
      <c r="B29" s="49"/>
      <c r="C29" s="101"/>
      <c r="D29" s="101"/>
      <c r="E29" s="101"/>
      <c r="F29" s="101"/>
      <c r="G29" s="101"/>
      <c r="H29" s="101"/>
      <c r="I29" s="44"/>
    </row>
    <row r="30" spans="1:12" ht="16.5" thickBot="1" x14ac:dyDescent="0.3">
      <c r="A30" s="12"/>
      <c r="B30" s="154" t="s">
        <v>48</v>
      </c>
      <c r="C30" s="108"/>
      <c r="D30" s="108"/>
      <c r="E30" s="108"/>
      <c r="F30" s="108"/>
      <c r="G30" s="108"/>
      <c r="H30" s="108"/>
      <c r="I30" s="12"/>
    </row>
    <row r="31" spans="1:12" ht="15.75" x14ac:dyDescent="0.25">
      <c r="A31" s="56"/>
      <c r="B31" s="57" t="s">
        <v>29</v>
      </c>
      <c r="C31" s="79">
        <f>E31+F31+G31+D31</f>
        <v>1929</v>
      </c>
      <c r="D31" s="74">
        <f>D33+D41+D46</f>
        <v>0</v>
      </c>
      <c r="E31" s="79">
        <f>E33+E35</f>
        <v>1585</v>
      </c>
      <c r="F31" s="79">
        <f>F33+F41+F46</f>
        <v>0</v>
      </c>
      <c r="G31" s="79">
        <f>G33+G41+G46</f>
        <v>344</v>
      </c>
      <c r="H31" s="79">
        <f>H33+H41+H46</f>
        <v>37</v>
      </c>
      <c r="I31" s="79">
        <f>I33+I41+I46</f>
        <v>307</v>
      </c>
    </row>
    <row r="32" spans="1:12" ht="16.5" thickBot="1" x14ac:dyDescent="0.3">
      <c r="A32" s="85"/>
      <c r="B32" s="91" t="s">
        <v>24</v>
      </c>
      <c r="C32" s="110"/>
      <c r="D32" s="111"/>
      <c r="E32" s="112"/>
      <c r="F32" s="113"/>
      <c r="G32" s="114"/>
      <c r="H32" s="110"/>
      <c r="I32" s="70"/>
    </row>
    <row r="33" spans="1:9" ht="16.5" thickBot="1" x14ac:dyDescent="0.3">
      <c r="A33" s="231" t="s">
        <v>25</v>
      </c>
      <c r="B33" s="232" t="s">
        <v>34</v>
      </c>
      <c r="C33" s="233">
        <f>E33+F33+G33</f>
        <v>1929</v>
      </c>
      <c r="D33" s="234"/>
      <c r="E33" s="233">
        <f>SUM(E34:E38)</f>
        <v>1585</v>
      </c>
      <c r="F33" s="233">
        <f>SUM(F34:F38)</f>
        <v>0</v>
      </c>
      <c r="G33" s="233">
        <f>SUM(G34:G40)</f>
        <v>344</v>
      </c>
      <c r="H33" s="233">
        <f>SUM(H34:H40)</f>
        <v>37</v>
      </c>
      <c r="I33" s="233">
        <f>SUM(I34:I38)</f>
        <v>307</v>
      </c>
    </row>
    <row r="34" spans="1:9" ht="15" x14ac:dyDescent="0.2">
      <c r="A34" s="236">
        <v>1</v>
      </c>
      <c r="B34" s="62" t="s">
        <v>55</v>
      </c>
      <c r="C34" s="109">
        <f>E34+G34</f>
        <v>19</v>
      </c>
      <c r="D34" s="109"/>
      <c r="E34" s="109"/>
      <c r="F34" s="109"/>
      <c r="G34" s="109">
        <f>H34</f>
        <v>19</v>
      </c>
      <c r="H34" s="109">
        <v>19</v>
      </c>
      <c r="I34" s="59"/>
    </row>
    <row r="35" spans="1:9" ht="15" x14ac:dyDescent="0.2">
      <c r="A35" s="179">
        <v>2</v>
      </c>
      <c r="B35" s="62" t="s">
        <v>64</v>
      </c>
      <c r="C35" s="92">
        <f>E35+F35+G35</f>
        <v>18</v>
      </c>
      <c r="D35" s="92"/>
      <c r="E35" s="92"/>
      <c r="F35" s="92"/>
      <c r="G35" s="92">
        <f>H35</f>
        <v>18</v>
      </c>
      <c r="H35" s="93">
        <v>18</v>
      </c>
      <c r="I35" s="63"/>
    </row>
    <row r="36" spans="1:9" ht="15" x14ac:dyDescent="0.2">
      <c r="A36" s="179">
        <v>3</v>
      </c>
      <c r="B36" s="62" t="s">
        <v>99</v>
      </c>
      <c r="C36" s="92">
        <f t="shared" ref="C36:C44" si="1">E36+F36+G36</f>
        <v>711</v>
      </c>
      <c r="D36" s="92"/>
      <c r="E36" s="92">
        <v>711</v>
      </c>
      <c r="F36" s="92"/>
      <c r="G36" s="92">
        <f>H36</f>
        <v>0</v>
      </c>
      <c r="H36" s="93">
        <v>0</v>
      </c>
      <c r="I36" s="63">
        <v>0</v>
      </c>
    </row>
    <row r="37" spans="1:9" ht="15" x14ac:dyDescent="0.2">
      <c r="A37" s="179">
        <v>4</v>
      </c>
      <c r="B37" s="168" t="s">
        <v>98</v>
      </c>
      <c r="C37" s="92">
        <f t="shared" si="1"/>
        <v>1181</v>
      </c>
      <c r="D37" s="92"/>
      <c r="E37" s="92">
        <v>874</v>
      </c>
      <c r="F37" s="92"/>
      <c r="G37" s="92">
        <f>H37+I37</f>
        <v>307</v>
      </c>
      <c r="H37" s="93"/>
      <c r="I37" s="237">
        <v>307</v>
      </c>
    </row>
    <row r="38" spans="1:9" ht="3.75" customHeight="1" x14ac:dyDescent="0.25">
      <c r="A38" s="76">
        <v>5</v>
      </c>
      <c r="B38" s="18"/>
      <c r="C38" s="92">
        <f t="shared" si="1"/>
        <v>0</v>
      </c>
      <c r="D38" s="107"/>
      <c r="E38" s="107"/>
      <c r="F38" s="107"/>
      <c r="G38" s="92">
        <f>H38+I38</f>
        <v>0</v>
      </c>
      <c r="H38" s="120"/>
      <c r="I38" s="227">
        <v>0</v>
      </c>
    </row>
    <row r="39" spans="1:9" ht="15" hidden="1" x14ac:dyDescent="0.2">
      <c r="A39" s="76">
        <v>6</v>
      </c>
      <c r="B39" s="18"/>
      <c r="C39" s="92"/>
      <c r="D39" s="107"/>
      <c r="E39" s="107"/>
      <c r="F39" s="107"/>
      <c r="G39" s="92"/>
      <c r="H39" s="107"/>
      <c r="I39" s="227"/>
    </row>
    <row r="40" spans="1:9" ht="15.75" hidden="1" thickBot="1" x14ac:dyDescent="0.25">
      <c r="A40" s="77">
        <v>7</v>
      </c>
      <c r="B40" s="18"/>
      <c r="C40" s="92"/>
      <c r="D40" s="106"/>
      <c r="E40" s="106"/>
      <c r="F40" s="106"/>
      <c r="G40" s="92"/>
      <c r="H40" s="106"/>
      <c r="I40" s="229"/>
    </row>
    <row r="41" spans="1:9" ht="16.5" hidden="1" thickBot="1" x14ac:dyDescent="0.3">
      <c r="A41" s="203" t="s">
        <v>26</v>
      </c>
      <c r="B41" s="166" t="s">
        <v>32</v>
      </c>
      <c r="C41" s="164">
        <f t="shared" si="1"/>
        <v>0</v>
      </c>
      <c r="D41" s="103"/>
      <c r="E41" s="160">
        <f>SUM(E42:E43)</f>
        <v>0</v>
      </c>
      <c r="F41" s="211"/>
      <c r="G41" s="235">
        <f>SUM(G42:G45)</f>
        <v>0</v>
      </c>
      <c r="H41" s="212">
        <f>SUM(H42:H45)</f>
        <v>0</v>
      </c>
      <c r="I41" s="48"/>
    </row>
    <row r="42" spans="1:9" ht="16.5" hidden="1" customHeight="1" x14ac:dyDescent="0.2">
      <c r="A42" s="181">
        <v>1</v>
      </c>
      <c r="B42" s="19" t="s">
        <v>65</v>
      </c>
      <c r="C42" s="139">
        <f t="shared" si="1"/>
        <v>0</v>
      </c>
      <c r="D42" s="118"/>
      <c r="E42" s="118"/>
      <c r="F42" s="118"/>
      <c r="G42" s="92">
        <f>H42</f>
        <v>0</v>
      </c>
      <c r="H42" s="129">
        <v>0</v>
      </c>
      <c r="I42" s="94"/>
    </row>
    <row r="43" spans="1:9" ht="15.75" hidden="1" x14ac:dyDescent="0.25">
      <c r="A43" s="185">
        <v>2</v>
      </c>
      <c r="B43" s="175" t="s">
        <v>62</v>
      </c>
      <c r="C43" s="139">
        <f t="shared" si="1"/>
        <v>0</v>
      </c>
      <c r="D43" s="186"/>
      <c r="E43" s="187"/>
      <c r="F43" s="187"/>
      <c r="G43" s="92">
        <f>H43</f>
        <v>0</v>
      </c>
      <c r="H43" s="188">
        <v>0</v>
      </c>
      <c r="I43" s="189"/>
    </row>
    <row r="44" spans="1:9" s="202" customFormat="1" ht="15" hidden="1" x14ac:dyDescent="0.2">
      <c r="A44" s="18">
        <v>3</v>
      </c>
      <c r="B44" s="200" t="s">
        <v>80</v>
      </c>
      <c r="C44" s="139">
        <f t="shared" si="1"/>
        <v>0</v>
      </c>
      <c r="D44" s="107"/>
      <c r="E44" s="107"/>
      <c r="F44" s="107"/>
      <c r="G44" s="92">
        <f>H44</f>
        <v>0</v>
      </c>
      <c r="H44" s="201">
        <v>0</v>
      </c>
      <c r="I44" s="18"/>
    </row>
    <row r="45" spans="1:9" ht="16.5" hidden="1" thickBot="1" x14ac:dyDescent="0.3">
      <c r="A45" s="191"/>
      <c r="B45" s="184"/>
      <c r="C45" s="110"/>
      <c r="D45" s="113"/>
      <c r="E45" s="192"/>
      <c r="F45" s="192"/>
      <c r="G45" s="193"/>
      <c r="H45" s="193"/>
      <c r="I45" s="64"/>
    </row>
    <row r="46" spans="1:9" ht="16.5" hidden="1" thickBot="1" x14ac:dyDescent="0.3">
      <c r="A46" s="142" t="s">
        <v>27</v>
      </c>
      <c r="B46" s="190" t="s">
        <v>50</v>
      </c>
      <c r="C46" s="163">
        <f>E46+F46+G46+D46</f>
        <v>0</v>
      </c>
      <c r="D46" s="126">
        <f>SUM(D47:D49)</f>
        <v>0</v>
      </c>
      <c r="E46" s="127"/>
      <c r="F46" s="127"/>
      <c r="G46" s="126">
        <f>SUM(G47:G49)</f>
        <v>0</v>
      </c>
      <c r="H46" s="126">
        <f>SUM(H47:H49)</f>
        <v>0</v>
      </c>
      <c r="I46" s="128"/>
    </row>
    <row r="47" spans="1:9" ht="15.75" hidden="1" x14ac:dyDescent="0.25">
      <c r="A47" s="171">
        <v>1</v>
      </c>
      <c r="B47" s="168" t="s">
        <v>69</v>
      </c>
      <c r="C47" s="139">
        <f>D47+E47+F47+G47</f>
        <v>0</v>
      </c>
      <c r="D47" s="107"/>
      <c r="E47" s="107"/>
      <c r="F47" s="107"/>
      <c r="G47" s="92">
        <f>H47</f>
        <v>0</v>
      </c>
      <c r="H47" s="107">
        <v>0</v>
      </c>
      <c r="I47" s="17"/>
    </row>
    <row r="48" spans="1:9" ht="15.75" hidden="1" x14ac:dyDescent="0.25">
      <c r="A48" s="182">
        <v>2</v>
      </c>
      <c r="B48" s="174" t="s">
        <v>86</v>
      </c>
      <c r="C48" s="139">
        <f>D48+E48+F48+G48</f>
        <v>0</v>
      </c>
      <c r="D48" s="175">
        <v>0</v>
      </c>
      <c r="E48" s="172"/>
      <c r="F48" s="172"/>
      <c r="G48" s="61"/>
      <c r="H48" s="61"/>
      <c r="I48" s="54"/>
    </row>
    <row r="49" spans="1:9" ht="15.75" hidden="1" x14ac:dyDescent="0.25">
      <c r="A49" s="62">
        <v>3</v>
      </c>
      <c r="B49" s="168" t="s">
        <v>88</v>
      </c>
      <c r="C49" s="139">
        <f>D49+E49+F49+G49</f>
        <v>0</v>
      </c>
      <c r="D49" s="107">
        <v>0</v>
      </c>
      <c r="E49" s="107"/>
      <c r="F49" s="107"/>
      <c r="G49" s="107"/>
      <c r="H49" s="107"/>
      <c r="I49" s="54"/>
    </row>
    <row r="50" spans="1:9" ht="14.25" customHeight="1" x14ac:dyDescent="0.2">
      <c r="A50" s="12"/>
      <c r="B50" s="44"/>
      <c r="C50" s="101"/>
      <c r="D50" s="101"/>
      <c r="E50" s="101"/>
      <c r="F50" s="101"/>
      <c r="G50" s="101"/>
      <c r="H50" s="101"/>
      <c r="I50" s="44"/>
    </row>
    <row r="51" spans="1:9" ht="16.5" hidden="1" thickBot="1" x14ac:dyDescent="0.3">
      <c r="A51" s="65"/>
      <c r="B51" s="155" t="s">
        <v>82</v>
      </c>
      <c r="C51" s="115"/>
      <c r="D51" s="115"/>
      <c r="E51" s="115"/>
      <c r="F51" s="115"/>
      <c r="G51" s="115"/>
      <c r="H51" s="115"/>
      <c r="I51" s="65"/>
    </row>
    <row r="52" spans="1:9" ht="15.75" hidden="1" x14ac:dyDescent="0.25">
      <c r="A52" s="56"/>
      <c r="B52" s="58"/>
      <c r="C52" s="109"/>
      <c r="D52" s="109"/>
      <c r="E52" s="109"/>
      <c r="F52" s="109"/>
      <c r="G52" s="109"/>
      <c r="H52" s="109"/>
      <c r="I52" s="59"/>
    </row>
    <row r="53" spans="1:9" ht="15.75" hidden="1" x14ac:dyDescent="0.25">
      <c r="A53" s="66"/>
      <c r="B53" s="67" t="s">
        <v>29</v>
      </c>
      <c r="C53" s="80">
        <f>E53+F53+G53+D53</f>
        <v>0</v>
      </c>
      <c r="D53" s="120">
        <f>D55+D57+D59</f>
        <v>0</v>
      </c>
      <c r="E53" s="83">
        <f>E55</f>
        <v>0</v>
      </c>
      <c r="F53" s="83">
        <f>F55</f>
        <v>0</v>
      </c>
      <c r="G53" s="83">
        <f>G55</f>
        <v>0</v>
      </c>
      <c r="H53" s="83">
        <f>H55+H57+H59</f>
        <v>0</v>
      </c>
      <c r="I53" s="83">
        <f>I55+I57+I59</f>
        <v>0</v>
      </c>
    </row>
    <row r="54" spans="1:9" ht="15.75" hidden="1" x14ac:dyDescent="0.25">
      <c r="A54" s="68"/>
      <c r="B54" s="69" t="s">
        <v>24</v>
      </c>
      <c r="C54" s="110"/>
      <c r="D54" s="111"/>
      <c r="E54" s="112"/>
      <c r="F54" s="113"/>
      <c r="G54" s="114"/>
      <c r="H54" s="110"/>
      <c r="I54" s="70"/>
    </row>
    <row r="55" spans="1:9" ht="16.5" hidden="1" thickBot="1" x14ac:dyDescent="0.3">
      <c r="A55" s="143" t="s">
        <v>25</v>
      </c>
      <c r="B55" s="144" t="s">
        <v>34</v>
      </c>
      <c r="C55" s="132">
        <f>E55+F55+G55</f>
        <v>0</v>
      </c>
      <c r="D55" s="140"/>
      <c r="E55" s="126">
        <f>SUM(E56:E70)</f>
        <v>0</v>
      </c>
      <c r="F55" s="126">
        <f>F56</f>
        <v>0</v>
      </c>
      <c r="G55" s="132">
        <f>G56</f>
        <v>0</v>
      </c>
      <c r="H55" s="132">
        <f>SUM(H56:H56)</f>
        <v>0</v>
      </c>
      <c r="I55" s="132">
        <f>SUM(I56:I56)</f>
        <v>0</v>
      </c>
    </row>
    <row r="56" spans="1:9" ht="15.75" hidden="1" thickBot="1" x14ac:dyDescent="0.25">
      <c r="A56" s="208">
        <v>1</v>
      </c>
      <c r="B56" s="209" t="s">
        <v>84</v>
      </c>
      <c r="C56" s="167">
        <f>E56+F56+G56</f>
        <v>0</v>
      </c>
      <c r="D56" s="82"/>
      <c r="E56" s="82">
        <v>0</v>
      </c>
      <c r="F56" s="82"/>
      <c r="G56" s="82">
        <f>H56+I56</f>
        <v>0</v>
      </c>
      <c r="H56" s="82"/>
      <c r="I56" s="213">
        <v>0</v>
      </c>
    </row>
    <row r="57" spans="1:9" ht="16.5" hidden="1" thickBot="1" x14ac:dyDescent="0.3">
      <c r="A57" s="203" t="s">
        <v>26</v>
      </c>
      <c r="B57" s="166" t="s">
        <v>32</v>
      </c>
      <c r="C57" s="164">
        <f>E57+F57+G57+D57</f>
        <v>0</v>
      </c>
      <c r="D57" s="160">
        <f>SUM(D58:D58)</f>
        <v>0</v>
      </c>
      <c r="E57" s="160">
        <f>SUM(E58:E58)</f>
        <v>0</v>
      </c>
      <c r="F57" s="103"/>
      <c r="G57" s="164">
        <f>SUM(G58:G58)</f>
        <v>0</v>
      </c>
      <c r="H57" s="164">
        <f>H58</f>
        <v>0</v>
      </c>
      <c r="I57" s="164">
        <f>I58</f>
        <v>0</v>
      </c>
    </row>
    <row r="58" spans="1:9" ht="15" hidden="1" x14ac:dyDescent="0.2">
      <c r="A58" s="181">
        <v>1</v>
      </c>
      <c r="B58" s="19" t="s">
        <v>93</v>
      </c>
      <c r="C58" s="139">
        <f>E58+F58+G58+D58</f>
        <v>0</v>
      </c>
      <c r="D58" s="118">
        <v>0</v>
      </c>
      <c r="E58" s="118"/>
      <c r="F58" s="118"/>
      <c r="G58" s="92">
        <f>H58</f>
        <v>0</v>
      </c>
      <c r="H58" s="129"/>
      <c r="I58" s="94"/>
    </row>
    <row r="59" spans="1:9" ht="16.5" hidden="1" thickBot="1" x14ac:dyDescent="0.3">
      <c r="A59" s="142" t="s">
        <v>27</v>
      </c>
      <c r="B59" s="190" t="s">
        <v>50</v>
      </c>
      <c r="C59" s="163">
        <f>E59+F59+G59+D59</f>
        <v>0</v>
      </c>
      <c r="D59" s="126">
        <f>SUM(D60)</f>
        <v>0</v>
      </c>
      <c r="E59" s="127"/>
      <c r="F59" s="127"/>
      <c r="G59" s="126">
        <f>SUM(G60)</f>
        <v>0</v>
      </c>
      <c r="H59" s="126">
        <f>H60</f>
        <v>0</v>
      </c>
      <c r="I59" s="128"/>
    </row>
    <row r="60" spans="1:9" ht="15.75" hidden="1" x14ac:dyDescent="0.25">
      <c r="A60" s="171">
        <v>1</v>
      </c>
      <c r="B60" s="168" t="s">
        <v>85</v>
      </c>
      <c r="C60" s="139">
        <f>E60+F60+G60+D60</f>
        <v>0</v>
      </c>
      <c r="D60" s="107">
        <v>0</v>
      </c>
      <c r="E60" s="107"/>
      <c r="F60" s="107"/>
      <c r="G60" s="92">
        <f>H60</f>
        <v>0</v>
      </c>
      <c r="H60" s="107"/>
      <c r="I60" s="17"/>
    </row>
    <row r="61" spans="1:9" ht="15" hidden="1" x14ac:dyDescent="0.2">
      <c r="A61" s="206"/>
      <c r="B61" s="207"/>
      <c r="C61" s="108"/>
      <c r="D61" s="108"/>
      <c r="E61" s="108"/>
      <c r="F61" s="108"/>
      <c r="G61" s="108"/>
      <c r="H61" s="108"/>
      <c r="I61" s="12"/>
    </row>
    <row r="62" spans="1:9" ht="15" x14ac:dyDescent="0.2">
      <c r="A62" s="206"/>
      <c r="B62" s="207"/>
      <c r="C62" s="108"/>
      <c r="D62" s="108"/>
      <c r="E62" s="108"/>
      <c r="F62" s="108"/>
      <c r="G62" s="108"/>
      <c r="H62" s="108"/>
      <c r="I62" s="12"/>
    </row>
    <row r="63" spans="1:9" ht="16.5" thickBot="1" x14ac:dyDescent="0.3">
      <c r="A63" s="65"/>
      <c r="B63" s="155" t="s">
        <v>49</v>
      </c>
      <c r="C63" s="115"/>
      <c r="D63" s="115"/>
      <c r="E63" s="115"/>
      <c r="F63" s="115"/>
      <c r="G63" s="115"/>
      <c r="H63" s="115"/>
      <c r="I63" s="65"/>
    </row>
    <row r="64" spans="1:9" ht="15.75" x14ac:dyDescent="0.25">
      <c r="A64" s="56"/>
      <c r="B64" s="58"/>
      <c r="C64" s="109"/>
      <c r="D64" s="109"/>
      <c r="E64" s="109"/>
      <c r="F64" s="109"/>
      <c r="G64" s="109"/>
      <c r="H64" s="109"/>
      <c r="I64" s="59"/>
    </row>
    <row r="65" spans="1:9" ht="15.75" x14ac:dyDescent="0.25">
      <c r="A65" s="66"/>
      <c r="B65" s="67" t="s">
        <v>29</v>
      </c>
      <c r="C65" s="80">
        <f>E65+F65+G65</f>
        <v>49</v>
      </c>
      <c r="D65" s="92"/>
      <c r="E65" s="83">
        <f>E78+E67</f>
        <v>0</v>
      </c>
      <c r="F65" s="83">
        <f>F78+F67</f>
        <v>0</v>
      </c>
      <c r="G65" s="83">
        <f>G67+G73+G78</f>
        <v>49</v>
      </c>
      <c r="H65" s="83">
        <f>H67+H73+H78</f>
        <v>49</v>
      </c>
      <c r="I65" s="63"/>
    </row>
    <row r="66" spans="1:9" ht="16.5" thickBot="1" x14ac:dyDescent="0.3">
      <c r="A66" s="68"/>
      <c r="B66" s="69" t="s">
        <v>24</v>
      </c>
      <c r="C66" s="110"/>
      <c r="D66" s="111"/>
      <c r="E66" s="112"/>
      <c r="F66" s="113"/>
      <c r="G66" s="114"/>
      <c r="H66" s="110"/>
      <c r="I66" s="70"/>
    </row>
    <row r="67" spans="1:9" ht="16.5" thickBot="1" x14ac:dyDescent="0.3">
      <c r="A67" s="143" t="s">
        <v>25</v>
      </c>
      <c r="B67" s="144" t="s">
        <v>34</v>
      </c>
      <c r="C67" s="132">
        <f>E67+F67+G67</f>
        <v>49</v>
      </c>
      <c r="D67" s="140"/>
      <c r="E67" s="126">
        <f>SUM(E68:E77)</f>
        <v>0</v>
      </c>
      <c r="F67" s="126">
        <f>SUM(F68:F77)</f>
        <v>0</v>
      </c>
      <c r="G67" s="132">
        <f>SUM(G68:G71)</f>
        <v>49</v>
      </c>
      <c r="H67" s="132">
        <f>SUM(H68:H71)</f>
        <v>49</v>
      </c>
      <c r="I67" s="141"/>
    </row>
    <row r="68" spans="1:9" ht="15" x14ac:dyDescent="0.2">
      <c r="A68" s="131"/>
      <c r="B68" s="84"/>
      <c r="C68" s="139"/>
      <c r="D68" s="139"/>
      <c r="E68" s="139"/>
      <c r="F68" s="139"/>
      <c r="G68" s="139"/>
      <c r="H68" s="139"/>
      <c r="I68" s="60"/>
    </row>
    <row r="69" spans="1:9" ht="15" x14ac:dyDescent="0.2">
      <c r="A69" s="179">
        <v>1</v>
      </c>
      <c r="B69" s="171" t="s">
        <v>57</v>
      </c>
      <c r="C69" s="139">
        <f>E69+F69+G69</f>
        <v>49</v>
      </c>
      <c r="D69" s="113"/>
      <c r="E69" s="113"/>
      <c r="F69" s="113"/>
      <c r="G69" s="92">
        <f>H69</f>
        <v>49</v>
      </c>
      <c r="H69" s="113">
        <v>49</v>
      </c>
      <c r="I69" s="63"/>
    </row>
    <row r="70" spans="1:9" ht="1.5" customHeight="1" x14ac:dyDescent="0.2">
      <c r="A70" s="180">
        <v>2</v>
      </c>
      <c r="B70" s="71"/>
      <c r="C70" s="139">
        <f>E70+F70+G70</f>
        <v>0</v>
      </c>
      <c r="D70" s="92"/>
      <c r="E70" s="92"/>
      <c r="F70" s="92"/>
      <c r="G70" s="92">
        <f>H70</f>
        <v>0</v>
      </c>
      <c r="H70" s="92">
        <v>0</v>
      </c>
      <c r="I70" s="62"/>
    </row>
    <row r="71" spans="1:9" ht="15" hidden="1" x14ac:dyDescent="0.2">
      <c r="A71" s="180">
        <v>3</v>
      </c>
      <c r="B71" s="175"/>
      <c r="C71" s="139">
        <f>E71+F71+G71</f>
        <v>0</v>
      </c>
      <c r="D71" s="172"/>
      <c r="E71" s="172"/>
      <c r="F71" s="172"/>
      <c r="G71" s="92">
        <f>H71</f>
        <v>0</v>
      </c>
      <c r="H71" s="92">
        <v>0</v>
      </c>
      <c r="I71" s="62"/>
    </row>
    <row r="72" spans="1:9" ht="15" hidden="1" x14ac:dyDescent="0.2">
      <c r="A72" s="68"/>
      <c r="B72" s="84"/>
      <c r="C72" s="113"/>
      <c r="D72" s="113"/>
      <c r="E72" s="113"/>
      <c r="F72" s="123"/>
      <c r="G72" s="113"/>
      <c r="H72" s="122"/>
      <c r="I72" s="81"/>
    </row>
    <row r="73" spans="1:9" ht="16.5" hidden="1" thickBot="1" x14ac:dyDescent="0.3">
      <c r="A73" s="142" t="s">
        <v>26</v>
      </c>
      <c r="B73" s="130" t="s">
        <v>32</v>
      </c>
      <c r="C73" s="132">
        <f t="shared" ref="C73:C78" si="2">E73+F73+G73</f>
        <v>0</v>
      </c>
      <c r="D73" s="140"/>
      <c r="E73" s="126">
        <f>SUM(E75:E80)</f>
        <v>0</v>
      </c>
      <c r="F73" s="126">
        <f>SUM(F75:F80)</f>
        <v>0</v>
      </c>
      <c r="G73" s="145">
        <f>SUM(G74:G77)</f>
        <v>0</v>
      </c>
      <c r="H73" s="145">
        <f>SUM(H74:H77)</f>
        <v>0</v>
      </c>
      <c r="I73" s="141"/>
    </row>
    <row r="74" spans="1:9" ht="15" hidden="1" x14ac:dyDescent="0.2">
      <c r="A74" s="170">
        <v>1</v>
      </c>
      <c r="B74" s="19" t="s">
        <v>79</v>
      </c>
      <c r="C74" s="139">
        <f t="shared" si="2"/>
        <v>0</v>
      </c>
      <c r="D74" s="118"/>
      <c r="E74" s="118"/>
      <c r="F74" s="118"/>
      <c r="G74" s="92">
        <f>H74</f>
        <v>0</v>
      </c>
      <c r="H74" s="198"/>
      <c r="I74" s="19"/>
    </row>
    <row r="75" spans="1:9" ht="15" hidden="1" x14ac:dyDescent="0.2">
      <c r="A75" s="18">
        <v>2</v>
      </c>
      <c r="B75" s="168" t="s">
        <v>68</v>
      </c>
      <c r="C75" s="139">
        <f t="shared" si="2"/>
        <v>0</v>
      </c>
      <c r="D75" s="92"/>
      <c r="E75" s="92"/>
      <c r="F75" s="121"/>
      <c r="G75" s="92">
        <f>H75</f>
        <v>0</v>
      </c>
      <c r="H75" s="92"/>
      <c r="I75" s="92"/>
    </row>
    <row r="76" spans="1:9" ht="15" hidden="1" x14ac:dyDescent="0.2">
      <c r="A76" s="18">
        <v>3</v>
      </c>
      <c r="B76" s="171" t="s">
        <v>57</v>
      </c>
      <c r="C76" s="139">
        <f t="shared" si="2"/>
        <v>0</v>
      </c>
      <c r="D76" s="92"/>
      <c r="E76" s="92"/>
      <c r="F76" s="121"/>
      <c r="G76" s="92">
        <f>H76</f>
        <v>0</v>
      </c>
      <c r="H76" s="92"/>
      <c r="I76" s="92"/>
    </row>
    <row r="77" spans="1:9" ht="15" hidden="1" x14ac:dyDescent="0.2">
      <c r="A77" s="64">
        <v>4</v>
      </c>
      <c r="B77" s="204" t="s">
        <v>81</v>
      </c>
      <c r="C77" s="186">
        <f t="shared" si="2"/>
        <v>0</v>
      </c>
      <c r="D77" s="113"/>
      <c r="E77" s="113"/>
      <c r="F77" s="113"/>
      <c r="G77" s="113">
        <f>H77</f>
        <v>0</v>
      </c>
      <c r="H77" s="113"/>
      <c r="I77" s="64"/>
    </row>
    <row r="78" spans="1:9" ht="16.5" hidden="1" thickBot="1" x14ac:dyDescent="0.3">
      <c r="A78" s="134" t="s">
        <v>27</v>
      </c>
      <c r="B78" s="205" t="s">
        <v>50</v>
      </c>
      <c r="C78" s="132">
        <f t="shared" si="2"/>
        <v>0</v>
      </c>
      <c r="D78" s="140"/>
      <c r="E78" s="132">
        <f>SUM(E79:E80)</f>
        <v>0</v>
      </c>
      <c r="F78" s="140"/>
      <c r="G78" s="132">
        <f>SUM(G79:G80)</f>
        <v>0</v>
      </c>
      <c r="H78" s="132">
        <f>SUM(H79:H80)</f>
        <v>0</v>
      </c>
      <c r="I78" s="141"/>
    </row>
    <row r="79" spans="1:9" ht="15" hidden="1" x14ac:dyDescent="0.2">
      <c r="A79" s="178"/>
      <c r="B79" s="171"/>
      <c r="C79" s="92"/>
      <c r="D79" s="139"/>
      <c r="E79" s="139"/>
      <c r="F79" s="139"/>
      <c r="G79" s="139"/>
      <c r="H79" s="139"/>
      <c r="I79" s="60"/>
    </row>
    <row r="80" spans="1:9" ht="15.75" hidden="1" thickBot="1" x14ac:dyDescent="0.25">
      <c r="A80" s="77"/>
      <c r="B80" s="16"/>
      <c r="C80" s="82"/>
      <c r="D80" s="82"/>
      <c r="E80" s="82"/>
      <c r="F80" s="82"/>
      <c r="G80" s="82"/>
      <c r="H80" s="82"/>
      <c r="I80" s="72"/>
    </row>
    <row r="81" spans="1:11" ht="15" x14ac:dyDescent="0.2">
      <c r="A81" s="44"/>
      <c r="B81" s="44"/>
      <c r="C81" s="108"/>
      <c r="D81" s="108"/>
      <c r="E81" s="108"/>
      <c r="F81" s="108"/>
      <c r="G81" s="108"/>
      <c r="H81" s="108"/>
      <c r="I81" s="12"/>
    </row>
    <row r="82" spans="1:11" ht="15.75" x14ac:dyDescent="0.25">
      <c r="A82" s="13"/>
      <c r="B82" s="13"/>
      <c r="C82" s="108"/>
      <c r="D82" s="108"/>
      <c r="E82" s="108"/>
      <c r="F82" s="108"/>
      <c r="G82" s="108"/>
      <c r="H82" s="108"/>
      <c r="I82" s="12"/>
    </row>
    <row r="83" spans="1:11" ht="15.75" x14ac:dyDescent="0.25">
      <c r="A83" s="2"/>
      <c r="B83" s="154" t="s">
        <v>35</v>
      </c>
      <c r="C83" s="101"/>
      <c r="D83" s="101"/>
      <c r="E83" s="101"/>
      <c r="F83" s="101"/>
      <c r="G83" s="101"/>
      <c r="H83" s="116"/>
      <c r="I83" s="44"/>
      <c r="J83" s="3"/>
      <c r="K83" s="3"/>
    </row>
    <row r="84" spans="1:11" s="7" customFormat="1" ht="15.75" x14ac:dyDescent="0.25">
      <c r="A84" s="165"/>
      <c r="B84" s="53" t="s">
        <v>29</v>
      </c>
      <c r="C84" s="83">
        <f>E84+F84+G84+D84</f>
        <v>354</v>
      </c>
      <c r="D84" s="120">
        <f>D86+D99+D109</f>
        <v>0</v>
      </c>
      <c r="E84" s="120">
        <f>E86+E99</f>
        <v>0</v>
      </c>
      <c r="F84" s="120">
        <f>F86+F99+F109</f>
        <v>0</v>
      </c>
      <c r="G84" s="89">
        <f>G86+G99+G109</f>
        <v>354</v>
      </c>
      <c r="H84" s="89">
        <f>H86+H99+H109</f>
        <v>354</v>
      </c>
      <c r="I84" s="54">
        <f>I86+I99+I109</f>
        <v>0</v>
      </c>
    </row>
    <row r="85" spans="1:11" ht="16.5" thickBot="1" x14ac:dyDescent="0.3">
      <c r="A85" s="196"/>
      <c r="B85" s="153" t="s">
        <v>30</v>
      </c>
      <c r="C85" s="97"/>
      <c r="D85" s="97"/>
      <c r="E85" s="97"/>
      <c r="F85" s="97"/>
      <c r="G85" s="97"/>
      <c r="H85" s="97"/>
      <c r="I85" s="42"/>
    </row>
    <row r="86" spans="1:11" ht="16.5" thickBot="1" x14ac:dyDescent="0.3">
      <c r="A86" s="197" t="s">
        <v>25</v>
      </c>
      <c r="B86" s="125" t="s">
        <v>37</v>
      </c>
      <c r="C86" s="132">
        <f>E86+F86+G86</f>
        <v>354</v>
      </c>
      <c r="D86" s="127"/>
      <c r="E86" s="126">
        <f>SUM(E91:E96)</f>
        <v>0</v>
      </c>
      <c r="F86" s="126">
        <f>SUM(F91:F96)</f>
        <v>0</v>
      </c>
      <c r="G86" s="132">
        <f>SUM(G87:G98)</f>
        <v>354</v>
      </c>
      <c r="H86" s="132">
        <f>SUM(H87:H98)</f>
        <v>354</v>
      </c>
      <c r="I86" s="128"/>
    </row>
    <row r="87" spans="1:11" ht="15" x14ac:dyDescent="0.2">
      <c r="A87" s="178">
        <v>1</v>
      </c>
      <c r="B87" s="18" t="s">
        <v>52</v>
      </c>
      <c r="C87" s="139">
        <f t="shared" ref="C87:C97" si="3">E87+F87+G87</f>
        <v>64</v>
      </c>
      <c r="D87" s="118"/>
      <c r="E87" s="118"/>
      <c r="F87" s="118"/>
      <c r="G87" s="92">
        <f t="shared" ref="G87:G97" si="4">H87</f>
        <v>64</v>
      </c>
      <c r="H87" s="118">
        <v>64</v>
      </c>
      <c r="I87" s="94"/>
    </row>
    <row r="88" spans="1:11" s="243" customFormat="1" ht="15" x14ac:dyDescent="0.2">
      <c r="A88" s="238">
        <v>2</v>
      </c>
      <c r="B88" s="239" t="s">
        <v>58</v>
      </c>
      <c r="C88" s="240">
        <f t="shared" si="3"/>
        <v>60</v>
      </c>
      <c r="D88" s="241"/>
      <c r="E88" s="241"/>
      <c r="F88" s="241"/>
      <c r="G88" s="93">
        <f t="shared" si="4"/>
        <v>60</v>
      </c>
      <c r="H88" s="241">
        <v>60</v>
      </c>
      <c r="I88" s="242"/>
    </row>
    <row r="89" spans="1:11" ht="15" x14ac:dyDescent="0.2">
      <c r="A89" s="178">
        <v>3</v>
      </c>
      <c r="B89" s="18" t="s">
        <v>56</v>
      </c>
      <c r="C89" s="139">
        <f t="shared" si="3"/>
        <v>76</v>
      </c>
      <c r="D89" s="118"/>
      <c r="E89" s="118"/>
      <c r="F89" s="118"/>
      <c r="G89" s="92">
        <f t="shared" si="4"/>
        <v>76</v>
      </c>
      <c r="H89" s="118">
        <v>76</v>
      </c>
      <c r="I89" s="94"/>
    </row>
    <row r="90" spans="1:11" s="243" customFormat="1" ht="16.5" customHeight="1" x14ac:dyDescent="0.2">
      <c r="A90" s="238">
        <v>4</v>
      </c>
      <c r="B90" s="244" t="s">
        <v>59</v>
      </c>
      <c r="C90" s="240">
        <f t="shared" si="3"/>
        <v>79</v>
      </c>
      <c r="D90" s="241"/>
      <c r="E90" s="241"/>
      <c r="F90" s="241"/>
      <c r="G90" s="93">
        <f t="shared" si="4"/>
        <v>79</v>
      </c>
      <c r="H90" s="241">
        <v>79</v>
      </c>
      <c r="I90" s="242"/>
    </row>
    <row r="91" spans="1:11" ht="15" x14ac:dyDescent="0.2">
      <c r="A91" s="179">
        <v>5</v>
      </c>
      <c r="B91" s="18" t="s">
        <v>71</v>
      </c>
      <c r="C91" s="139">
        <f t="shared" si="3"/>
        <v>18</v>
      </c>
      <c r="D91" s="107"/>
      <c r="E91" s="107"/>
      <c r="F91" s="107"/>
      <c r="G91" s="92">
        <f t="shared" si="4"/>
        <v>18</v>
      </c>
      <c r="H91" s="107">
        <v>18</v>
      </c>
      <c r="I91" s="52"/>
    </row>
    <row r="92" spans="1:11" ht="15" x14ac:dyDescent="0.2">
      <c r="A92" s="179">
        <v>6</v>
      </c>
      <c r="B92" s="18" t="s">
        <v>76</v>
      </c>
      <c r="C92" s="139">
        <f t="shared" si="3"/>
        <v>20</v>
      </c>
      <c r="D92" s="107"/>
      <c r="E92" s="107"/>
      <c r="F92" s="107"/>
      <c r="G92" s="92">
        <f t="shared" si="4"/>
        <v>20</v>
      </c>
      <c r="H92" s="107">
        <v>20</v>
      </c>
      <c r="I92" s="52"/>
    </row>
    <row r="93" spans="1:11" ht="15" x14ac:dyDescent="0.2">
      <c r="A93" s="179">
        <v>7</v>
      </c>
      <c r="B93" s="18" t="s">
        <v>66</v>
      </c>
      <c r="C93" s="139">
        <f t="shared" si="3"/>
        <v>20</v>
      </c>
      <c r="D93" s="107"/>
      <c r="E93" s="107"/>
      <c r="F93" s="107"/>
      <c r="G93" s="92">
        <f t="shared" si="4"/>
        <v>20</v>
      </c>
      <c r="H93" s="107">
        <v>20</v>
      </c>
      <c r="I93" s="52"/>
    </row>
    <row r="94" spans="1:11" s="243" customFormat="1" ht="15" x14ac:dyDescent="0.2">
      <c r="A94" s="245">
        <v>8</v>
      </c>
      <c r="B94" s="246" t="s">
        <v>101</v>
      </c>
      <c r="C94" s="240">
        <f t="shared" si="3"/>
        <v>17</v>
      </c>
      <c r="D94" s="247"/>
      <c r="E94" s="247"/>
      <c r="F94" s="247"/>
      <c r="G94" s="93">
        <f t="shared" si="4"/>
        <v>17</v>
      </c>
      <c r="H94" s="247">
        <v>17</v>
      </c>
      <c r="I94" s="248"/>
    </row>
    <row r="95" spans="1:11" ht="15" x14ac:dyDescent="0.2">
      <c r="A95" s="179">
        <v>9</v>
      </c>
      <c r="B95" s="18"/>
      <c r="C95" s="139">
        <f t="shared" si="3"/>
        <v>0</v>
      </c>
      <c r="D95" s="107"/>
      <c r="E95" s="107"/>
      <c r="F95" s="107"/>
      <c r="G95" s="92">
        <f t="shared" si="4"/>
        <v>0</v>
      </c>
      <c r="H95" s="107"/>
      <c r="I95" s="52"/>
    </row>
    <row r="96" spans="1:11" ht="15.75" customHeight="1" x14ac:dyDescent="0.2">
      <c r="A96" s="199">
        <v>10</v>
      </c>
      <c r="B96" s="18"/>
      <c r="C96" s="139">
        <f t="shared" si="3"/>
        <v>0</v>
      </c>
      <c r="D96" s="107"/>
      <c r="E96" s="107"/>
      <c r="F96" s="107"/>
      <c r="G96" s="92">
        <f t="shared" si="4"/>
        <v>0</v>
      </c>
      <c r="H96" s="107"/>
      <c r="I96" s="52"/>
    </row>
    <row r="97" spans="1:9" ht="15.75" customHeight="1" x14ac:dyDescent="0.2">
      <c r="A97" s="177">
        <v>11</v>
      </c>
      <c r="B97" s="42"/>
      <c r="C97" s="97">
        <f t="shared" si="3"/>
        <v>0</v>
      </c>
      <c r="D97" s="97"/>
      <c r="E97" s="97"/>
      <c r="F97" s="97"/>
      <c r="G97" s="97">
        <f t="shared" si="4"/>
        <v>0</v>
      </c>
      <c r="H97" s="97"/>
      <c r="I97" s="42"/>
    </row>
    <row r="98" spans="1:9" ht="15.75" customHeight="1" thickBot="1" x14ac:dyDescent="0.25">
      <c r="A98" s="176"/>
      <c r="B98" s="42"/>
      <c r="C98" s="97"/>
      <c r="D98" s="97"/>
      <c r="E98" s="97"/>
      <c r="F98" s="97"/>
      <c r="G98" s="97"/>
      <c r="H98" s="97"/>
      <c r="I98" s="42"/>
    </row>
    <row r="99" spans="1:9" ht="2.25" customHeight="1" thickBot="1" x14ac:dyDescent="0.3">
      <c r="A99" s="158" t="s">
        <v>26</v>
      </c>
      <c r="B99" s="130" t="s">
        <v>32</v>
      </c>
      <c r="C99" s="132">
        <f>E99+F99+G99</f>
        <v>0</v>
      </c>
      <c r="D99" s="127"/>
      <c r="E99" s="126">
        <f>SUM(E100:E104)</f>
        <v>0</v>
      </c>
      <c r="F99" s="132">
        <f>SUM(F100:F108)</f>
        <v>0</v>
      </c>
      <c r="G99" s="132">
        <f>SUM(G100:G108)</f>
        <v>0</v>
      </c>
      <c r="H99" s="132">
        <f>SUM(H100:H108)</f>
        <v>0</v>
      </c>
      <c r="I99" s="132">
        <f>SUM(I100:I108)</f>
        <v>0</v>
      </c>
    </row>
    <row r="100" spans="1:9" ht="16.5" hidden="1" customHeight="1" x14ac:dyDescent="0.2">
      <c r="A100" s="181">
        <v>1</v>
      </c>
      <c r="B100" s="170" t="s">
        <v>60</v>
      </c>
      <c r="C100" s="139">
        <f t="shared" ref="C100:C108" si="5">E100+F100+G100</f>
        <v>0</v>
      </c>
      <c r="D100" s="118"/>
      <c r="E100" s="118"/>
      <c r="F100" s="118"/>
      <c r="G100" s="92">
        <f t="shared" ref="G100:G107" si="6">H100</f>
        <v>0</v>
      </c>
      <c r="H100" s="129"/>
      <c r="I100" s="94"/>
    </row>
    <row r="101" spans="1:9" ht="16.5" hidden="1" customHeight="1" x14ac:dyDescent="0.2">
      <c r="A101" s="182">
        <v>2</v>
      </c>
      <c r="B101" s="18" t="s">
        <v>71</v>
      </c>
      <c r="C101" s="139">
        <f t="shared" si="5"/>
        <v>0</v>
      </c>
      <c r="D101" s="118"/>
      <c r="E101" s="118"/>
      <c r="F101" s="118"/>
      <c r="G101" s="92">
        <f t="shared" si="6"/>
        <v>0</v>
      </c>
      <c r="H101" s="129"/>
      <c r="I101" s="94"/>
    </row>
    <row r="102" spans="1:9" ht="16.5" hidden="1" customHeight="1" x14ac:dyDescent="0.2">
      <c r="A102" s="182">
        <v>3</v>
      </c>
      <c r="B102" s="78" t="s">
        <v>72</v>
      </c>
      <c r="C102" s="139">
        <f t="shared" si="5"/>
        <v>0</v>
      </c>
      <c r="D102" s="118"/>
      <c r="E102" s="118"/>
      <c r="F102" s="118"/>
      <c r="G102" s="92">
        <f t="shared" si="6"/>
        <v>0</v>
      </c>
      <c r="H102" s="129"/>
      <c r="I102" s="94"/>
    </row>
    <row r="103" spans="1:9" ht="16.5" hidden="1" customHeight="1" x14ac:dyDescent="0.2">
      <c r="A103" s="182">
        <v>4</v>
      </c>
      <c r="B103" s="18" t="s">
        <v>73</v>
      </c>
      <c r="C103" s="139">
        <f t="shared" si="5"/>
        <v>0</v>
      </c>
      <c r="D103" s="118"/>
      <c r="E103" s="118"/>
      <c r="F103" s="118"/>
      <c r="G103" s="92">
        <f t="shared" si="6"/>
        <v>0</v>
      </c>
      <c r="H103" s="129"/>
      <c r="I103" s="18"/>
    </row>
    <row r="104" spans="1:9" ht="16.5" hidden="1" customHeight="1" x14ac:dyDescent="0.2">
      <c r="A104" s="182">
        <v>5</v>
      </c>
      <c r="B104" s="18" t="s">
        <v>74</v>
      </c>
      <c r="C104" s="139">
        <f t="shared" si="5"/>
        <v>0</v>
      </c>
      <c r="D104" s="107"/>
      <c r="E104" s="107"/>
      <c r="F104" s="107"/>
      <c r="G104" s="92">
        <f t="shared" si="6"/>
        <v>0</v>
      </c>
      <c r="H104" s="107"/>
      <c r="I104" s="18"/>
    </row>
    <row r="105" spans="1:9" ht="16.5" hidden="1" customHeight="1" x14ac:dyDescent="0.2">
      <c r="A105" s="182">
        <v>6</v>
      </c>
      <c r="B105" s="18" t="s">
        <v>75</v>
      </c>
      <c r="C105" s="139">
        <f t="shared" si="5"/>
        <v>0</v>
      </c>
      <c r="D105" s="107"/>
      <c r="E105" s="107"/>
      <c r="F105" s="107"/>
      <c r="G105" s="92">
        <f t="shared" si="6"/>
        <v>0</v>
      </c>
      <c r="H105" s="107"/>
      <c r="I105" s="18"/>
    </row>
    <row r="106" spans="1:9" ht="16.5" hidden="1" customHeight="1" x14ac:dyDescent="0.2">
      <c r="A106" s="182">
        <v>7</v>
      </c>
      <c r="B106" s="18" t="s">
        <v>76</v>
      </c>
      <c r="C106" s="139">
        <f t="shared" si="5"/>
        <v>0</v>
      </c>
      <c r="D106" s="107"/>
      <c r="E106" s="107"/>
      <c r="F106" s="107"/>
      <c r="G106" s="92">
        <f t="shared" si="6"/>
        <v>0</v>
      </c>
      <c r="H106" s="107"/>
      <c r="I106" s="18"/>
    </row>
    <row r="107" spans="1:9" ht="16.5" hidden="1" customHeight="1" x14ac:dyDescent="0.2">
      <c r="A107" s="182">
        <v>8</v>
      </c>
      <c r="B107" s="18" t="s">
        <v>66</v>
      </c>
      <c r="C107" s="139">
        <f t="shared" si="5"/>
        <v>0</v>
      </c>
      <c r="D107" s="107"/>
      <c r="E107" s="107"/>
      <c r="F107" s="107"/>
      <c r="G107" s="92">
        <f t="shared" si="6"/>
        <v>0</v>
      </c>
      <c r="H107" s="107"/>
      <c r="I107" s="18"/>
    </row>
    <row r="108" spans="1:9" ht="15" hidden="1" customHeight="1" x14ac:dyDescent="0.2">
      <c r="A108" s="64">
        <v>9</v>
      </c>
      <c r="B108" s="42" t="s">
        <v>83</v>
      </c>
      <c r="C108" s="139">
        <f t="shared" si="5"/>
        <v>0</v>
      </c>
      <c r="D108" s="97"/>
      <c r="E108" s="97"/>
      <c r="F108" s="97"/>
      <c r="G108" s="92">
        <f>H108+I108</f>
        <v>0</v>
      </c>
      <c r="H108" s="97"/>
      <c r="I108" s="42">
        <v>0</v>
      </c>
    </row>
    <row r="109" spans="1:9" ht="15" hidden="1" customHeight="1" thickBot="1" x14ac:dyDescent="0.3">
      <c r="A109" s="134" t="s">
        <v>27</v>
      </c>
      <c r="B109" s="162" t="s">
        <v>50</v>
      </c>
      <c r="C109" s="163">
        <f>E109+F109+G109+D109</f>
        <v>0</v>
      </c>
      <c r="D109" s="126">
        <f>SUM(D110:D112)</f>
        <v>0</v>
      </c>
      <c r="E109" s="127"/>
      <c r="F109" s="127"/>
      <c r="G109" s="126">
        <f>SUM(G110:G111)</f>
        <v>0</v>
      </c>
      <c r="H109" s="126">
        <f>SUM(H110:H111)</f>
        <v>0</v>
      </c>
      <c r="I109" s="128"/>
    </row>
    <row r="110" spans="1:9" ht="15" hidden="1" customHeight="1" x14ac:dyDescent="0.25">
      <c r="A110" s="178">
        <v>1</v>
      </c>
      <c r="B110" s="170" t="s">
        <v>53</v>
      </c>
      <c r="C110" s="139">
        <f>E110+F110+G110</f>
        <v>0</v>
      </c>
      <c r="D110" s="118"/>
      <c r="E110" s="118"/>
      <c r="F110" s="118"/>
      <c r="G110" s="92">
        <f>H110</f>
        <v>0</v>
      </c>
      <c r="H110" s="118"/>
      <c r="I110" s="133"/>
    </row>
    <row r="111" spans="1:9" ht="15" hidden="1" customHeight="1" x14ac:dyDescent="0.25">
      <c r="A111" s="178">
        <v>2</v>
      </c>
      <c r="B111" s="170" t="s">
        <v>61</v>
      </c>
      <c r="C111" s="139">
        <f>E111+F111+G111</f>
        <v>0</v>
      </c>
      <c r="D111" s="118"/>
      <c r="E111" s="118"/>
      <c r="F111" s="118"/>
      <c r="G111" s="92">
        <f>H111</f>
        <v>0</v>
      </c>
      <c r="H111" s="118"/>
      <c r="I111" s="133"/>
    </row>
    <row r="112" spans="1:9" ht="15" hidden="1" customHeight="1" x14ac:dyDescent="0.25">
      <c r="A112" s="182">
        <v>3</v>
      </c>
      <c r="B112" s="168" t="s">
        <v>87</v>
      </c>
      <c r="C112" s="92">
        <f>D112+E112+F112+G112</f>
        <v>0</v>
      </c>
      <c r="D112" s="107"/>
      <c r="E112" s="107"/>
      <c r="F112" s="107"/>
      <c r="G112" s="92"/>
      <c r="H112" s="107"/>
      <c r="I112" s="54"/>
    </row>
    <row r="113" spans="1:13" ht="15.75" x14ac:dyDescent="0.25">
      <c r="A113" s="44"/>
      <c r="B113" s="10"/>
      <c r="C113" s="101"/>
      <c r="D113" s="101"/>
      <c r="E113" s="101"/>
      <c r="F113" s="101"/>
      <c r="G113" s="101"/>
      <c r="H113" s="101"/>
      <c r="I113" s="49"/>
    </row>
    <row r="114" spans="1:13" s="7" customFormat="1" ht="16.5" thickBot="1" x14ac:dyDescent="0.3">
      <c r="A114" s="11"/>
      <c r="B114" s="154" t="s">
        <v>36</v>
      </c>
      <c r="C114" s="101"/>
      <c r="D114" s="101"/>
      <c r="E114" s="101"/>
      <c r="F114" s="101"/>
      <c r="G114" s="101"/>
      <c r="H114" s="101"/>
      <c r="I114" s="44"/>
    </row>
    <row r="115" spans="1:13" ht="15.75" x14ac:dyDescent="0.25">
      <c r="A115" s="86"/>
      <c r="B115" s="73" t="s">
        <v>29</v>
      </c>
      <c r="C115" s="119"/>
      <c r="D115" s="105"/>
      <c r="E115" s="105"/>
      <c r="F115" s="105"/>
      <c r="G115" s="74"/>
      <c r="H115" s="74"/>
      <c r="I115" s="50"/>
    </row>
    <row r="116" spans="1:13" ht="15.75" x14ac:dyDescent="0.25">
      <c r="A116" s="87"/>
      <c r="B116" s="88" t="s">
        <v>24</v>
      </c>
      <c r="C116" s="120">
        <f>E116+F116+G116</f>
        <v>353</v>
      </c>
      <c r="D116" s="107"/>
      <c r="E116" s="120">
        <f>E118</f>
        <v>0</v>
      </c>
      <c r="F116" s="120">
        <f>F118+F125+F130</f>
        <v>0</v>
      </c>
      <c r="G116" s="89">
        <f>G118+G125+G130</f>
        <v>353</v>
      </c>
      <c r="H116" s="89">
        <f>H118+H125+H130</f>
        <v>353</v>
      </c>
      <c r="I116" s="214">
        <f>I118+I125+I130</f>
        <v>0</v>
      </c>
    </row>
    <row r="117" spans="1:13" ht="16.5" thickBot="1" x14ac:dyDescent="0.3">
      <c r="A117" s="9"/>
      <c r="B117" s="75"/>
      <c r="C117" s="147"/>
      <c r="D117" s="106"/>
      <c r="E117" s="106"/>
      <c r="F117" s="106"/>
      <c r="G117" s="90"/>
      <c r="H117" s="90"/>
      <c r="I117" s="51"/>
    </row>
    <row r="118" spans="1:13" ht="16.5" thickBot="1" x14ac:dyDescent="0.3">
      <c r="A118" s="136" t="s">
        <v>25</v>
      </c>
      <c r="B118" s="124" t="s">
        <v>37</v>
      </c>
      <c r="C118" s="149">
        <f>E118+F118+G118</f>
        <v>353</v>
      </c>
      <c r="D118" s="148"/>
      <c r="E118" s="126">
        <f>SUM(E119:E120)</f>
        <v>0</v>
      </c>
      <c r="F118" s="126">
        <f>SUM(F119:F120)</f>
        <v>0</v>
      </c>
      <c r="G118" s="137">
        <f>SUM(G119:G124)</f>
        <v>353</v>
      </c>
      <c r="H118" s="138">
        <f>SUM(H119:H124)</f>
        <v>353</v>
      </c>
      <c r="I118" s="128"/>
    </row>
    <row r="119" spans="1:13" ht="15.75" customHeight="1" x14ac:dyDescent="0.2">
      <c r="A119" s="183">
        <v>1</v>
      </c>
      <c r="B119" s="76" t="s">
        <v>94</v>
      </c>
      <c r="C119" s="139">
        <f>E119+F119+G119</f>
        <v>13</v>
      </c>
      <c r="D119" s="118"/>
      <c r="E119" s="118"/>
      <c r="F119" s="118"/>
      <c r="G119" s="92">
        <f>H119</f>
        <v>13</v>
      </c>
      <c r="H119" s="135">
        <v>13</v>
      </c>
      <c r="I119" s="94"/>
    </row>
    <row r="120" spans="1:13" ht="15" x14ac:dyDescent="0.2">
      <c r="A120" s="168">
        <v>2</v>
      </c>
      <c r="B120" s="18" t="s">
        <v>54</v>
      </c>
      <c r="C120" s="139">
        <f>E120+F120+G120</f>
        <v>310</v>
      </c>
      <c r="D120" s="107"/>
      <c r="E120" s="107"/>
      <c r="F120" s="107"/>
      <c r="G120" s="92">
        <f>H120</f>
        <v>310</v>
      </c>
      <c r="H120" s="107">
        <v>310</v>
      </c>
      <c r="I120" s="18"/>
      <c r="J120" s="2"/>
      <c r="K120" s="2"/>
      <c r="L120" s="2"/>
      <c r="M120" s="2"/>
    </row>
    <row r="121" spans="1:13" ht="15" x14ac:dyDescent="0.2">
      <c r="A121" s="168">
        <v>3</v>
      </c>
      <c r="B121" s="18" t="s">
        <v>70</v>
      </c>
      <c r="C121" s="139">
        <f>E121+F121+G121</f>
        <v>30</v>
      </c>
      <c r="D121" s="107"/>
      <c r="E121" s="107"/>
      <c r="F121" s="107"/>
      <c r="G121" s="92">
        <f>H121</f>
        <v>30</v>
      </c>
      <c r="H121" s="107">
        <v>30</v>
      </c>
      <c r="I121" s="173"/>
      <c r="J121" s="2"/>
      <c r="K121" s="2"/>
      <c r="L121" s="2"/>
      <c r="M121" s="2"/>
    </row>
    <row r="122" spans="1:13" ht="15" x14ac:dyDescent="0.2">
      <c r="A122" s="168"/>
      <c r="B122" s="194"/>
      <c r="C122" s="92"/>
      <c r="D122" s="107"/>
      <c r="E122" s="107"/>
      <c r="F122" s="107"/>
      <c r="G122" s="92"/>
      <c r="H122" s="107"/>
      <c r="I122" s="173"/>
      <c r="J122" s="2"/>
      <c r="K122" s="2"/>
      <c r="L122" s="2"/>
      <c r="M122" s="2"/>
    </row>
    <row r="123" spans="1:13" ht="15" x14ac:dyDescent="0.2">
      <c r="A123" s="168"/>
      <c r="B123" s="194"/>
      <c r="C123" s="92"/>
      <c r="D123" s="107"/>
      <c r="E123" s="107"/>
      <c r="F123" s="107"/>
      <c r="G123" s="92"/>
      <c r="H123" s="107"/>
      <c r="I123" s="173"/>
      <c r="J123" s="2"/>
      <c r="K123" s="2"/>
      <c r="L123" s="2"/>
      <c r="M123" s="2"/>
    </row>
    <row r="124" spans="1:13" ht="10.5" customHeight="1" x14ac:dyDescent="0.2">
      <c r="A124" s="195"/>
      <c r="B124" s="161"/>
      <c r="C124" s="161"/>
      <c r="D124" s="161"/>
      <c r="E124" s="161"/>
      <c r="F124" s="161"/>
      <c r="G124" s="161"/>
      <c r="H124" s="161"/>
      <c r="I124" s="161"/>
      <c r="J124" s="2"/>
      <c r="K124" s="2"/>
      <c r="L124" s="2"/>
      <c r="M124" s="2"/>
    </row>
    <row r="125" spans="1:13" ht="15.75" hidden="1" x14ac:dyDescent="0.25">
      <c r="A125" s="215" t="s">
        <v>26</v>
      </c>
      <c r="B125" s="146" t="s">
        <v>32</v>
      </c>
      <c r="C125" s="216">
        <f>E125+F125+G125</f>
        <v>0</v>
      </c>
      <c r="D125" s="117"/>
      <c r="E125" s="217">
        <f>SUM(E126:E128)</f>
        <v>0</v>
      </c>
      <c r="F125" s="117">
        <f>SUM(F126:F128)</f>
        <v>0</v>
      </c>
      <c r="G125" s="217">
        <f>SUM(G126:G129)</f>
        <v>0</v>
      </c>
      <c r="H125" s="217">
        <f>SUM(H126:H129)</f>
        <v>0</v>
      </c>
      <c r="I125" s="218">
        <f>SUM(I126:I128)</f>
        <v>0</v>
      </c>
      <c r="J125" s="2"/>
      <c r="K125" s="2"/>
      <c r="L125" s="2"/>
      <c r="M125" s="2"/>
    </row>
    <row r="126" spans="1:13" ht="15" hidden="1" x14ac:dyDescent="0.2">
      <c r="A126" s="222">
        <v>1</v>
      </c>
      <c r="B126" s="223"/>
      <c r="C126" s="109">
        <f>E126+F126+G126</f>
        <v>0</v>
      </c>
      <c r="D126" s="105"/>
      <c r="E126" s="224"/>
      <c r="F126" s="105"/>
      <c r="G126" s="109">
        <f>H126</f>
        <v>0</v>
      </c>
      <c r="H126" s="224"/>
      <c r="I126" s="50"/>
      <c r="J126" s="2"/>
      <c r="K126" s="2"/>
      <c r="L126" s="2"/>
      <c r="M126" s="2"/>
    </row>
    <row r="127" spans="1:13" ht="15" hidden="1" x14ac:dyDescent="0.2">
      <c r="A127" s="225">
        <v>2</v>
      </c>
      <c r="B127" s="18"/>
      <c r="C127" s="92">
        <f>E127+F127+G127</f>
        <v>0</v>
      </c>
      <c r="D127" s="107"/>
      <c r="E127" s="221"/>
      <c r="F127" s="107"/>
      <c r="G127" s="92">
        <f>H127</f>
        <v>0</v>
      </c>
      <c r="H127" s="221"/>
      <c r="I127" s="52"/>
      <c r="J127" s="2"/>
      <c r="K127" s="2"/>
      <c r="L127" s="2"/>
      <c r="M127" s="2"/>
    </row>
    <row r="128" spans="1:13" ht="15" hidden="1" x14ac:dyDescent="0.2">
      <c r="A128" s="226">
        <v>3</v>
      </c>
      <c r="B128" s="18"/>
      <c r="C128" s="107">
        <f>SUM(D128:G128)</f>
        <v>0</v>
      </c>
      <c r="D128" s="107"/>
      <c r="E128" s="107"/>
      <c r="F128" s="107"/>
      <c r="G128" s="107">
        <f>H128+I128</f>
        <v>0</v>
      </c>
      <c r="H128" s="107"/>
      <c r="I128" s="227"/>
      <c r="J128" s="2"/>
      <c r="K128" s="2"/>
      <c r="L128" s="2"/>
      <c r="M128" s="2"/>
    </row>
    <row r="129" spans="1:13" ht="15.75" hidden="1" thickBot="1" x14ac:dyDescent="0.25">
      <c r="A129" s="228">
        <v>4</v>
      </c>
      <c r="B129" s="230"/>
      <c r="C129" s="107">
        <f>SUM(D129:G129)</f>
        <v>0</v>
      </c>
      <c r="D129" s="106"/>
      <c r="E129" s="106"/>
      <c r="F129" s="106"/>
      <c r="G129" s="107">
        <f>H129+I129</f>
        <v>0</v>
      </c>
      <c r="H129" s="106"/>
      <c r="I129" s="229"/>
      <c r="J129" s="2"/>
      <c r="K129" s="2"/>
      <c r="L129" s="2"/>
      <c r="M129" s="2"/>
    </row>
    <row r="130" spans="1:13" ht="16.5" hidden="1" thickBot="1" x14ac:dyDescent="0.3">
      <c r="A130" s="169" t="s">
        <v>27</v>
      </c>
      <c r="B130" s="47" t="s">
        <v>50</v>
      </c>
      <c r="C130" s="219">
        <f>E130+F130+G130</f>
        <v>0</v>
      </c>
      <c r="D130" s="103"/>
      <c r="E130" s="220">
        <f>SUM(E132:E133)</f>
        <v>0</v>
      </c>
      <c r="F130" s="103"/>
      <c r="G130" s="220">
        <f>SUM(G131:G132)</f>
        <v>0</v>
      </c>
      <c r="H130" s="220">
        <f>SUM(H131:H132)</f>
        <v>0</v>
      </c>
      <c r="I130" s="48"/>
      <c r="J130" s="2"/>
    </row>
    <row r="131" spans="1:13" ht="15.75" hidden="1" x14ac:dyDescent="0.25">
      <c r="A131" s="171">
        <v>1</v>
      </c>
      <c r="B131" s="19" t="s">
        <v>63</v>
      </c>
      <c r="C131" s="139">
        <f>E131+F131+G131</f>
        <v>0</v>
      </c>
      <c r="D131" s="118"/>
      <c r="E131" s="95"/>
      <c r="F131" s="118"/>
      <c r="G131" s="92">
        <f>H131</f>
        <v>0</v>
      </c>
      <c r="H131" s="118"/>
      <c r="I131" s="19"/>
      <c r="J131" s="2"/>
    </row>
    <row r="132" spans="1:13" ht="18" hidden="1" customHeight="1" x14ac:dyDescent="0.25">
      <c r="A132" s="171"/>
      <c r="B132" s="19"/>
      <c r="C132" s="139"/>
      <c r="D132" s="118"/>
      <c r="E132" s="95"/>
      <c r="F132" s="118"/>
      <c r="G132" s="118"/>
      <c r="H132" s="118"/>
      <c r="I132" s="19"/>
      <c r="J132" s="2"/>
    </row>
    <row r="133" spans="1:13" x14ac:dyDescent="0.2">
      <c r="A133" s="2"/>
      <c r="B133" s="2"/>
      <c r="C133" s="2"/>
      <c r="D133" s="4"/>
      <c r="E133" s="2"/>
      <c r="F133" s="2"/>
      <c r="G133" s="2"/>
      <c r="H133" s="2"/>
      <c r="I133" s="2"/>
      <c r="J133" s="4"/>
    </row>
    <row r="134" spans="1:13" ht="16.5" x14ac:dyDescent="0.25">
      <c r="A134" s="370" t="s">
        <v>31</v>
      </c>
      <c r="B134" s="370"/>
      <c r="C134" s="370"/>
      <c r="D134" s="370"/>
      <c r="E134" s="370"/>
      <c r="F134" s="370"/>
      <c r="G134" s="370"/>
      <c r="H134" s="370"/>
      <c r="I134" s="370"/>
      <c r="J134" s="4"/>
    </row>
    <row r="135" spans="1:13" ht="16.5" x14ac:dyDescent="0.25">
      <c r="A135" s="371" t="s">
        <v>77</v>
      </c>
      <c r="B135" s="371"/>
      <c r="C135" s="371"/>
      <c r="D135" s="371"/>
      <c r="E135" s="371"/>
      <c r="F135" s="371"/>
      <c r="G135" s="371"/>
      <c r="H135" s="371"/>
      <c r="I135" s="371"/>
      <c r="J135" s="4"/>
    </row>
    <row r="136" spans="1:13" ht="16.5" x14ac:dyDescent="0.25">
      <c r="A136" s="371" t="s">
        <v>78</v>
      </c>
      <c r="B136" s="371"/>
      <c r="C136" s="371"/>
      <c r="D136" s="371"/>
      <c r="E136" s="371"/>
      <c r="F136" s="371"/>
      <c r="G136" s="371"/>
      <c r="H136" s="371"/>
      <c r="I136" s="371"/>
      <c r="J136" s="4"/>
    </row>
    <row r="137" spans="1:13" ht="16.5" x14ac:dyDescent="0.25">
      <c r="A137" s="371"/>
      <c r="B137" s="371"/>
      <c r="C137" s="371"/>
      <c r="D137" s="371"/>
      <c r="E137" s="371"/>
      <c r="F137" s="371"/>
      <c r="G137" s="371"/>
      <c r="H137" s="371"/>
      <c r="I137" s="371"/>
      <c r="J137" s="2"/>
    </row>
    <row r="138" spans="1:13" x14ac:dyDescent="0.2">
      <c r="A138" s="3"/>
      <c r="B138" s="3" t="s">
        <v>67</v>
      </c>
      <c r="C138" s="3"/>
      <c r="D138" s="3"/>
      <c r="E138" s="2"/>
      <c r="F138" s="2"/>
      <c r="G138" s="2"/>
      <c r="H138" s="2"/>
      <c r="I138" s="2"/>
      <c r="J138" s="2"/>
    </row>
    <row r="139" spans="1:13" x14ac:dyDescent="0.2">
      <c r="A139" s="3"/>
      <c r="B139" s="3"/>
      <c r="C139" s="3"/>
      <c r="D139" s="3"/>
      <c r="E139" s="2"/>
      <c r="F139" s="2"/>
      <c r="G139" s="2"/>
      <c r="H139" s="2"/>
      <c r="I139" s="2"/>
      <c r="J139" s="2"/>
    </row>
    <row r="140" spans="1:13" x14ac:dyDescent="0.2">
      <c r="A140" s="3"/>
      <c r="B140" s="3"/>
      <c r="C140" s="3"/>
      <c r="D140" s="3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">
      <c r="A141" s="3"/>
      <c r="B141" s="3"/>
      <c r="C141" s="3"/>
      <c r="D141" s="3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">
      <c r="A142" s="3"/>
      <c r="B142" s="3"/>
      <c r="C142" s="3"/>
      <c r="D142" s="3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">
      <c r="A143" s="3"/>
      <c r="B143" s="3"/>
      <c r="C143" s="3"/>
      <c r="D143" s="3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">
      <c r="A144" s="3"/>
      <c r="B144" s="3"/>
      <c r="C144" s="3"/>
      <c r="D144" s="3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">
      <c r="A145" s="3"/>
      <c r="B145" s="3"/>
      <c r="C145" s="3"/>
      <c r="D145" s="3"/>
      <c r="E145" s="2"/>
      <c r="F145" s="4"/>
      <c r="G145" s="2"/>
      <c r="H145" s="2"/>
      <c r="I145" s="2"/>
      <c r="J145" s="2"/>
      <c r="K145" s="2"/>
      <c r="L145" s="2"/>
      <c r="M145" s="2"/>
    </row>
    <row r="146" spans="1:13" x14ac:dyDescent="0.2">
      <c r="E146" s="5"/>
      <c r="F146" s="2"/>
      <c r="G146" s="2"/>
      <c r="H146" s="2"/>
      <c r="I146" s="2"/>
      <c r="J146" s="2"/>
      <c r="K146" s="2"/>
      <c r="L146" s="2"/>
      <c r="M146" s="2"/>
    </row>
    <row r="147" spans="1:13" x14ac:dyDescent="0.2">
      <c r="E147" s="2"/>
      <c r="F147" s="5"/>
      <c r="G147" s="2"/>
      <c r="H147" s="2"/>
      <c r="I147" s="2"/>
      <c r="J147" s="2"/>
      <c r="K147" s="2"/>
      <c r="L147" s="2"/>
      <c r="M147" s="2"/>
    </row>
    <row r="148" spans="1:13" x14ac:dyDescent="0.2">
      <c r="E148" s="2"/>
      <c r="F148" s="5"/>
      <c r="G148" s="2"/>
      <c r="H148" s="2"/>
      <c r="I148" s="2"/>
      <c r="J148" s="2"/>
      <c r="K148" s="2"/>
      <c r="L148" s="2"/>
      <c r="M148" s="2"/>
    </row>
    <row r="149" spans="1:13" x14ac:dyDescent="0.2">
      <c r="E149" s="4"/>
      <c r="F149" s="4"/>
      <c r="G149" s="4"/>
      <c r="H149" s="4"/>
      <c r="I149" s="4"/>
      <c r="J149" s="2"/>
      <c r="K149" s="2"/>
      <c r="L149" s="2"/>
      <c r="M149" s="2"/>
    </row>
    <row r="150" spans="1:13" x14ac:dyDescent="0.2">
      <c r="E150" s="4"/>
      <c r="F150" s="4"/>
      <c r="G150" s="4"/>
      <c r="H150" s="4"/>
      <c r="I150" s="4"/>
      <c r="J150" s="2"/>
      <c r="K150" s="2"/>
      <c r="L150" s="2"/>
      <c r="M150" s="2"/>
    </row>
    <row r="151" spans="1:13" x14ac:dyDescent="0.2"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">
      <c r="E152" s="4"/>
      <c r="F152" s="4"/>
      <c r="G152" s="4"/>
      <c r="H152" s="4"/>
      <c r="I152" s="4"/>
      <c r="J152" s="2"/>
      <c r="K152" s="2"/>
      <c r="L152" s="2"/>
      <c r="M152" s="2"/>
    </row>
    <row r="153" spans="1:13" x14ac:dyDescent="0.2">
      <c r="E153" s="4"/>
      <c r="F153" s="4"/>
      <c r="G153" s="4"/>
      <c r="H153" s="4"/>
      <c r="I153" s="4"/>
      <c r="J153" s="2"/>
      <c r="K153" s="2"/>
      <c r="L153" s="2"/>
      <c r="M153" s="2"/>
    </row>
    <row r="154" spans="1:13" x14ac:dyDescent="0.2">
      <c r="E154" s="2"/>
      <c r="F154" s="2"/>
      <c r="G154" s="2"/>
      <c r="H154" s="2"/>
      <c r="I154" s="2"/>
    </row>
    <row r="155" spans="1:13" x14ac:dyDescent="0.2">
      <c r="E155" s="2"/>
      <c r="F155" s="2"/>
      <c r="G155" s="2"/>
      <c r="H155" s="2"/>
      <c r="I155" s="2"/>
    </row>
    <row r="156" spans="1:13" x14ac:dyDescent="0.2">
      <c r="E156" s="2"/>
      <c r="F156" s="2"/>
      <c r="G156" s="2"/>
      <c r="H156" s="2"/>
      <c r="I156" s="2"/>
    </row>
    <row r="157" spans="1:13" x14ac:dyDescent="0.2">
      <c r="E157" s="2"/>
      <c r="F157" s="2"/>
      <c r="G157" s="2"/>
      <c r="H157" s="2"/>
      <c r="I157" s="2"/>
    </row>
    <row r="158" spans="1:13" x14ac:dyDescent="0.2">
      <c r="E158" s="2"/>
      <c r="F158" s="2"/>
      <c r="G158" s="2"/>
      <c r="H158" s="2"/>
      <c r="I158" s="2"/>
    </row>
    <row r="159" spans="1:13" x14ac:dyDescent="0.2">
      <c r="E159" s="2"/>
      <c r="F159" s="2"/>
      <c r="G159" s="2"/>
      <c r="H159" s="2"/>
      <c r="I159" s="2"/>
    </row>
    <row r="160" spans="1:13" x14ac:dyDescent="0.2">
      <c r="E160" s="2"/>
      <c r="F160" s="2"/>
      <c r="G160" s="2"/>
      <c r="H160" s="2"/>
      <c r="I160" s="2"/>
    </row>
    <row r="161" spans="5:9" x14ac:dyDescent="0.2">
      <c r="E161" s="2"/>
      <c r="F161" s="2"/>
      <c r="G161" s="2"/>
      <c r="H161" s="2"/>
      <c r="I161" s="2"/>
    </row>
    <row r="162" spans="5:9" x14ac:dyDescent="0.2">
      <c r="E162" s="2"/>
      <c r="F162" s="2"/>
      <c r="G162" s="2"/>
      <c r="H162" s="2"/>
      <c r="I162" s="2"/>
    </row>
    <row r="163" spans="5:9" x14ac:dyDescent="0.2">
      <c r="E163" s="2"/>
      <c r="F163" s="2"/>
      <c r="G163" s="2"/>
      <c r="H163" s="2"/>
      <c r="I163" s="2"/>
    </row>
    <row r="164" spans="5:9" x14ac:dyDescent="0.2">
      <c r="E164" s="2"/>
      <c r="F164" s="2"/>
      <c r="G164" s="2"/>
      <c r="H164" s="2"/>
      <c r="I164" s="2"/>
    </row>
    <row r="165" spans="5:9" x14ac:dyDescent="0.2">
      <c r="E165" s="2"/>
      <c r="F165" s="2"/>
      <c r="G165" s="2"/>
      <c r="H165" s="2"/>
      <c r="I165" s="2"/>
    </row>
    <row r="166" spans="5:9" x14ac:dyDescent="0.2">
      <c r="E166" s="2"/>
      <c r="F166" s="2"/>
      <c r="G166" s="2"/>
      <c r="H166" s="2"/>
      <c r="I166" s="2"/>
    </row>
    <row r="167" spans="5:9" x14ac:dyDescent="0.2">
      <c r="E167" s="2"/>
      <c r="F167" s="2"/>
      <c r="G167" s="2"/>
      <c r="H167" s="2"/>
      <c r="I167" s="2"/>
    </row>
    <row r="168" spans="5:9" x14ac:dyDescent="0.2">
      <c r="E168" s="2"/>
      <c r="F168" s="2"/>
      <c r="G168" s="2"/>
      <c r="H168" s="2"/>
      <c r="I168" s="2"/>
    </row>
    <row r="169" spans="5:9" x14ac:dyDescent="0.2">
      <c r="E169" s="2"/>
      <c r="F169" s="2"/>
      <c r="G169" s="2"/>
      <c r="H169" s="2"/>
      <c r="I169" s="2"/>
    </row>
    <row r="170" spans="5:9" x14ac:dyDescent="0.2">
      <c r="E170" s="2"/>
      <c r="F170" s="2"/>
      <c r="G170" s="2"/>
      <c r="H170" s="2"/>
      <c r="I170" s="2"/>
    </row>
  </sheetData>
  <mergeCells count="35">
    <mergeCell ref="A4:B4"/>
    <mergeCell ref="A5:I5"/>
    <mergeCell ref="A7:I7"/>
    <mergeCell ref="C18:C19"/>
    <mergeCell ref="D18:D19"/>
    <mergeCell ref="E18:E19"/>
    <mergeCell ref="F18:F19"/>
    <mergeCell ref="G18:G19"/>
    <mergeCell ref="H18:H19"/>
    <mergeCell ref="I18:I19"/>
    <mergeCell ref="F22:F23"/>
    <mergeCell ref="G22:G23"/>
    <mergeCell ref="H22:H23"/>
    <mergeCell ref="I22:I23"/>
    <mergeCell ref="C20:C21"/>
    <mergeCell ref="I20:I21"/>
    <mergeCell ref="C22:C23"/>
    <mergeCell ref="D22:D23"/>
    <mergeCell ref="E22:E23"/>
    <mergeCell ref="D20:D21"/>
    <mergeCell ref="E20:E21"/>
    <mergeCell ref="F20:F21"/>
    <mergeCell ref="G20:G21"/>
    <mergeCell ref="H20:H21"/>
    <mergeCell ref="A134:I134"/>
    <mergeCell ref="A135:I135"/>
    <mergeCell ref="A136:I136"/>
    <mergeCell ref="A137:I137"/>
    <mergeCell ref="C24:C25"/>
    <mergeCell ref="D24:D25"/>
    <mergeCell ref="E24:E25"/>
    <mergeCell ref="F24:F25"/>
    <mergeCell ref="G24:G25"/>
    <mergeCell ref="I24:I25"/>
    <mergeCell ref="H24:H25"/>
  </mergeCells>
  <pageMargins left="0.74803149606299213" right="0.19685039370078741" top="0.39370078740157483" bottom="0.19685039370078741" header="0.19685039370078741" footer="0"/>
  <pageSetup paperSize="9" scale="62" orientation="landscape" r:id="rId1"/>
  <headerFooter alignWithMargins="0"/>
  <rowBreaks count="1" manualBreakCount="1">
    <brk id="82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0"/>
  <sheetViews>
    <sheetView topLeftCell="A39" zoomScaleNormal="100" zoomScaleSheetLayoutView="75" workbookViewId="0">
      <selection activeCell="B69" sqref="B69"/>
    </sheetView>
  </sheetViews>
  <sheetFormatPr defaultRowHeight="11.25" x14ac:dyDescent="0.2"/>
  <cols>
    <col min="1" max="1" width="4" style="1" customWidth="1"/>
    <col min="2" max="2" width="62.140625" style="1" customWidth="1"/>
    <col min="3" max="3" width="9.7109375" style="1" customWidth="1"/>
    <col min="4" max="4" width="10.140625" style="1" customWidth="1"/>
    <col min="5" max="5" width="13" style="1" customWidth="1"/>
    <col min="6" max="6" width="11.140625" style="1" customWidth="1"/>
    <col min="7" max="7" width="10.28515625" style="1" customWidth="1"/>
    <col min="8" max="8" width="9.85546875" style="1" customWidth="1"/>
    <col min="9" max="9" width="13.28515625" style="1" customWidth="1"/>
    <col min="10" max="16384" width="9.140625" style="1"/>
  </cols>
  <sheetData>
    <row r="1" spans="1:9" ht="12.75" x14ac:dyDescent="0.2">
      <c r="A1" s="14"/>
      <c r="B1" s="15" t="s">
        <v>40</v>
      </c>
    </row>
    <row r="2" spans="1:9" ht="12.75" x14ac:dyDescent="0.2">
      <c r="A2" s="15" t="s">
        <v>38</v>
      </c>
      <c r="B2" s="15" t="s">
        <v>39</v>
      </c>
    </row>
    <row r="3" spans="1:9" ht="12.75" x14ac:dyDescent="0.2">
      <c r="A3" s="15" t="s">
        <v>51</v>
      </c>
      <c r="B3" s="15"/>
    </row>
    <row r="4" spans="1:9" ht="21" customHeight="1" x14ac:dyDescent="0.25">
      <c r="A4" s="376" t="s">
        <v>105</v>
      </c>
      <c r="B4" s="377"/>
    </row>
    <row r="5" spans="1:9" ht="21" customHeight="1" x14ac:dyDescent="0.3">
      <c r="A5" s="378" t="s">
        <v>96</v>
      </c>
      <c r="B5" s="378"/>
      <c r="C5" s="378"/>
      <c r="D5" s="378"/>
      <c r="E5" s="378"/>
      <c r="F5" s="378"/>
      <c r="G5" s="378"/>
      <c r="H5" s="378"/>
      <c r="I5" s="378"/>
    </row>
    <row r="6" spans="1:9" ht="21" customHeight="1" x14ac:dyDescent="0.25">
      <c r="A6" s="55"/>
      <c r="B6" s="55"/>
      <c r="C6" s="156"/>
      <c r="D6" s="157"/>
      <c r="E6" s="157"/>
      <c r="F6" s="8"/>
    </row>
    <row r="7" spans="1:9" x14ac:dyDescent="0.2">
      <c r="A7" s="379"/>
      <c r="B7" s="379"/>
      <c r="C7" s="379"/>
      <c r="D7" s="379"/>
      <c r="E7" s="379"/>
      <c r="F7" s="379"/>
      <c r="G7" s="379"/>
      <c r="H7" s="379"/>
      <c r="I7" s="379"/>
    </row>
    <row r="8" spans="1:9" ht="12" thickBot="1" x14ac:dyDescent="0.25">
      <c r="A8" s="3"/>
      <c r="B8" s="3"/>
      <c r="C8" s="3"/>
      <c r="D8" s="3"/>
      <c r="E8" s="3"/>
      <c r="F8" s="3"/>
      <c r="G8" s="3"/>
      <c r="H8" s="3"/>
      <c r="I8" s="159" t="s">
        <v>33</v>
      </c>
    </row>
    <row r="9" spans="1:9" ht="15.75" x14ac:dyDescent="0.25">
      <c r="A9" s="20"/>
      <c r="B9" s="21" t="s">
        <v>0</v>
      </c>
      <c r="C9" s="22"/>
      <c r="D9" s="23"/>
      <c r="E9" s="23" t="s">
        <v>97</v>
      </c>
      <c r="F9" s="23"/>
      <c r="G9" s="23"/>
      <c r="H9" s="23"/>
      <c r="I9" s="24"/>
    </row>
    <row r="10" spans="1:9" ht="15.75" x14ac:dyDescent="0.25">
      <c r="A10" s="25"/>
      <c r="B10" s="26" t="s">
        <v>41</v>
      </c>
      <c r="C10" s="27" t="s">
        <v>1</v>
      </c>
      <c r="D10" s="28"/>
      <c r="E10" s="29" t="s">
        <v>2</v>
      </c>
      <c r="F10" s="28"/>
      <c r="G10" s="30"/>
      <c r="H10" s="28" t="s">
        <v>3</v>
      </c>
      <c r="I10" s="31"/>
    </row>
    <row r="11" spans="1:9" ht="15.75" x14ac:dyDescent="0.25">
      <c r="A11" s="25" t="s">
        <v>4</v>
      </c>
      <c r="B11" s="26" t="s">
        <v>5</v>
      </c>
      <c r="C11" s="27"/>
      <c r="D11" s="27" t="s">
        <v>6</v>
      </c>
      <c r="E11" s="27" t="s">
        <v>7</v>
      </c>
      <c r="F11" s="27" t="s">
        <v>8</v>
      </c>
      <c r="G11" s="27" t="s">
        <v>9</v>
      </c>
      <c r="H11" s="32"/>
      <c r="I11" s="33"/>
    </row>
    <row r="12" spans="1:9" ht="15.75" x14ac:dyDescent="0.25">
      <c r="A12" s="25" t="s">
        <v>10</v>
      </c>
      <c r="B12" s="26" t="s">
        <v>42</v>
      </c>
      <c r="C12" s="32"/>
      <c r="D12" s="27" t="s">
        <v>11</v>
      </c>
      <c r="E12" s="27" t="s">
        <v>12</v>
      </c>
      <c r="F12" s="27" t="s">
        <v>13</v>
      </c>
      <c r="G12" s="27" t="s">
        <v>14</v>
      </c>
      <c r="H12" s="27" t="s">
        <v>15</v>
      </c>
      <c r="I12" s="33" t="s">
        <v>89</v>
      </c>
    </row>
    <row r="13" spans="1:9" ht="15.75" x14ac:dyDescent="0.25">
      <c r="A13" s="25"/>
      <c r="B13" s="26" t="s">
        <v>16</v>
      </c>
      <c r="C13" s="32"/>
      <c r="D13" s="32"/>
      <c r="E13" s="27" t="s">
        <v>43</v>
      </c>
      <c r="F13" s="249"/>
      <c r="G13" s="27" t="s">
        <v>18</v>
      </c>
      <c r="H13" s="27" t="s">
        <v>19</v>
      </c>
      <c r="I13" s="33" t="s">
        <v>90</v>
      </c>
    </row>
    <row r="14" spans="1:9" ht="28.5" customHeight="1" x14ac:dyDescent="0.25">
      <c r="A14" s="25"/>
      <c r="B14" s="26"/>
      <c r="C14" s="32"/>
      <c r="D14" s="32"/>
      <c r="E14" s="27" t="s">
        <v>44</v>
      </c>
      <c r="F14" s="249" t="s">
        <v>102</v>
      </c>
      <c r="G14" s="32"/>
      <c r="H14" s="27" t="s">
        <v>21</v>
      </c>
      <c r="I14" s="33"/>
    </row>
    <row r="15" spans="1:9" ht="15.75" x14ac:dyDescent="0.25">
      <c r="A15" s="25"/>
      <c r="B15" s="27"/>
      <c r="C15" s="32"/>
      <c r="D15" s="32"/>
      <c r="E15" s="32"/>
      <c r="F15" s="249"/>
      <c r="G15" s="32"/>
      <c r="H15" s="32"/>
      <c r="I15" s="33"/>
    </row>
    <row r="16" spans="1:9" ht="15.75" x14ac:dyDescent="0.25">
      <c r="A16" s="25"/>
      <c r="B16" s="27"/>
      <c r="C16" s="32"/>
      <c r="D16" s="32"/>
      <c r="E16" s="32"/>
      <c r="F16" s="32"/>
      <c r="G16" s="32"/>
      <c r="H16" s="27" t="s">
        <v>92</v>
      </c>
      <c r="I16" s="33" t="s">
        <v>91</v>
      </c>
    </row>
    <row r="17" spans="1:12" s="6" customFormat="1" ht="15.75" x14ac:dyDescent="0.25">
      <c r="A17" s="150"/>
      <c r="B17" s="151">
        <v>1</v>
      </c>
      <c r="C17" s="151">
        <v>2</v>
      </c>
      <c r="D17" s="151">
        <v>3</v>
      </c>
      <c r="E17" s="151">
        <v>5</v>
      </c>
      <c r="F17" s="151">
        <v>6</v>
      </c>
      <c r="G17" s="151">
        <v>7</v>
      </c>
      <c r="H17" s="151">
        <v>8</v>
      </c>
      <c r="I17" s="152">
        <v>9</v>
      </c>
      <c r="L17" s="210"/>
    </row>
    <row r="18" spans="1:12" ht="15.75" x14ac:dyDescent="0.25">
      <c r="A18" s="42"/>
      <c r="B18" s="153" t="s">
        <v>23</v>
      </c>
      <c r="C18" s="372">
        <f t="shared" ref="C18:I18" si="0">C20+C22+C24</f>
        <v>6304</v>
      </c>
      <c r="D18" s="374">
        <f t="shared" si="0"/>
        <v>554</v>
      </c>
      <c r="E18" s="374">
        <f t="shared" si="0"/>
        <v>1585</v>
      </c>
      <c r="F18" s="374">
        <f t="shared" si="0"/>
        <v>2517</v>
      </c>
      <c r="G18" s="374">
        <f t="shared" si="0"/>
        <v>1648</v>
      </c>
      <c r="H18" s="374">
        <f t="shared" si="0"/>
        <v>1565</v>
      </c>
      <c r="I18" s="374">
        <f t="shared" si="0"/>
        <v>83</v>
      </c>
    </row>
    <row r="19" spans="1:12" ht="11.25" customHeight="1" x14ac:dyDescent="0.25">
      <c r="A19" s="19"/>
      <c r="B19" s="36" t="s">
        <v>24</v>
      </c>
      <c r="C19" s="373"/>
      <c r="D19" s="375"/>
      <c r="E19" s="375"/>
      <c r="F19" s="375"/>
      <c r="G19" s="375"/>
      <c r="H19" s="375"/>
      <c r="I19" s="375"/>
    </row>
    <row r="20" spans="1:12" ht="15.75" x14ac:dyDescent="0.25">
      <c r="A20" s="25" t="s">
        <v>25</v>
      </c>
      <c r="B20" s="37" t="s">
        <v>34</v>
      </c>
      <c r="C20" s="372">
        <f>F20+G20+E20+D20</f>
        <v>5824</v>
      </c>
      <c r="D20" s="374">
        <f>D33+D86+D118+D67+D55</f>
        <v>74</v>
      </c>
      <c r="E20" s="374">
        <f>E33+E86+E118+E67+E55</f>
        <v>1585</v>
      </c>
      <c r="F20" s="374">
        <f>F33+F86+F118+F67+F55</f>
        <v>2517</v>
      </c>
      <c r="G20" s="374">
        <f>G33+G86+G118+G67+G55</f>
        <v>1648</v>
      </c>
      <c r="H20" s="374">
        <f>H33+H86+H118+H67</f>
        <v>1565</v>
      </c>
      <c r="I20" s="374">
        <f>I33+I86+I118+I67+I55</f>
        <v>83</v>
      </c>
    </row>
    <row r="21" spans="1:12" ht="11.25" customHeight="1" x14ac:dyDescent="0.25">
      <c r="A21" s="38"/>
      <c r="B21" s="19"/>
      <c r="C21" s="373"/>
      <c r="D21" s="375"/>
      <c r="E21" s="375"/>
      <c r="F21" s="375"/>
      <c r="G21" s="375"/>
      <c r="H21" s="375"/>
      <c r="I21" s="375"/>
    </row>
    <row r="22" spans="1:12" ht="15.75" x14ac:dyDescent="0.25">
      <c r="A22" s="39" t="s">
        <v>26</v>
      </c>
      <c r="B22" s="40" t="s">
        <v>32</v>
      </c>
      <c r="C22" s="372">
        <f>F22+G22+E22+D22</f>
        <v>0</v>
      </c>
      <c r="D22" s="374">
        <f>D41+D57+D99+D116</f>
        <v>0</v>
      </c>
      <c r="E22" s="372">
        <f>E41+E73+E99+E125</f>
        <v>0</v>
      </c>
      <c r="F22" s="372">
        <f>F41+F73+F99+F125</f>
        <v>0</v>
      </c>
      <c r="G22" s="372">
        <f>G41+G73+G99+G125</f>
        <v>0</v>
      </c>
      <c r="H22" s="372">
        <f>+H41+H73+H99+H125</f>
        <v>0</v>
      </c>
      <c r="I22" s="372">
        <f>I41+I73+I99+I125</f>
        <v>0</v>
      </c>
    </row>
    <row r="23" spans="1:12" ht="15.75" x14ac:dyDescent="0.25">
      <c r="A23" s="38"/>
      <c r="B23" s="19"/>
      <c r="C23" s="373"/>
      <c r="D23" s="375"/>
      <c r="E23" s="373"/>
      <c r="F23" s="373"/>
      <c r="G23" s="373"/>
      <c r="H23" s="373"/>
      <c r="I23" s="373"/>
    </row>
    <row r="24" spans="1:12" ht="18.75" customHeight="1" x14ac:dyDescent="0.25">
      <c r="A24" s="25" t="s">
        <v>27</v>
      </c>
      <c r="B24" s="37" t="s">
        <v>47</v>
      </c>
      <c r="C24" s="372">
        <f>F24+G24+E24+D24</f>
        <v>480</v>
      </c>
      <c r="D24" s="372">
        <f>D78+D109+D130+D46+D59</f>
        <v>480</v>
      </c>
      <c r="E24" s="372">
        <f>E78+E109+E130</f>
        <v>0</v>
      </c>
      <c r="F24" s="372">
        <f>F46+F78+F109+F130</f>
        <v>0</v>
      </c>
      <c r="G24" s="372">
        <f>G46+G78+G109+G130</f>
        <v>0</v>
      </c>
      <c r="H24" s="372">
        <f>H46+H78+H109+H130</f>
        <v>0</v>
      </c>
      <c r="I24" s="372">
        <f>I46+I78+I109+I130</f>
        <v>0</v>
      </c>
    </row>
    <row r="25" spans="1:12" ht="12" customHeight="1" x14ac:dyDescent="0.25">
      <c r="A25" s="35"/>
      <c r="B25" s="17"/>
      <c r="C25" s="373"/>
      <c r="D25" s="373"/>
      <c r="E25" s="373"/>
      <c r="F25" s="373"/>
      <c r="G25" s="373"/>
      <c r="H25" s="373"/>
      <c r="I25" s="373"/>
    </row>
    <row r="26" spans="1:12" ht="15.75" x14ac:dyDescent="0.25">
      <c r="A26" s="41"/>
      <c r="B26" s="40" t="s">
        <v>46</v>
      </c>
      <c r="C26" s="96"/>
      <c r="D26" s="97"/>
      <c r="E26" s="97"/>
      <c r="F26" s="98"/>
      <c r="G26" s="97"/>
      <c r="H26" s="98"/>
      <c r="I26" s="43"/>
    </row>
    <row r="27" spans="1:12" ht="15.75" x14ac:dyDescent="0.25">
      <c r="A27" s="34"/>
      <c r="B27" s="37" t="s">
        <v>45</v>
      </c>
      <c r="C27" s="99"/>
      <c r="D27" s="100"/>
      <c r="E27" s="100"/>
      <c r="F27" s="101"/>
      <c r="G27" s="100"/>
      <c r="H27" s="101"/>
      <c r="I27" s="45"/>
    </row>
    <row r="28" spans="1:12" ht="16.5" thickBot="1" x14ac:dyDescent="0.3">
      <c r="A28" s="46"/>
      <c r="B28" s="47" t="s">
        <v>28</v>
      </c>
      <c r="C28" s="102"/>
      <c r="D28" s="103"/>
      <c r="E28" s="103"/>
      <c r="F28" s="104"/>
      <c r="G28" s="103"/>
      <c r="H28" s="104"/>
      <c r="I28" s="48"/>
    </row>
    <row r="29" spans="1:12" ht="15.75" x14ac:dyDescent="0.25">
      <c r="A29" s="44"/>
      <c r="B29" s="49"/>
      <c r="C29" s="101"/>
      <c r="D29" s="101"/>
      <c r="E29" s="101"/>
      <c r="F29" s="101"/>
      <c r="G29" s="101"/>
      <c r="H29" s="101"/>
      <c r="I29" s="44"/>
    </row>
    <row r="30" spans="1:12" ht="16.5" thickBot="1" x14ac:dyDescent="0.3">
      <c r="A30" s="12"/>
      <c r="B30" s="154" t="s">
        <v>48</v>
      </c>
      <c r="C30" s="108"/>
      <c r="D30" s="108"/>
      <c r="E30" s="108"/>
      <c r="F30" s="108"/>
      <c r="G30" s="108"/>
      <c r="H30" s="108"/>
      <c r="I30" s="12"/>
    </row>
    <row r="31" spans="1:12" ht="15.75" x14ac:dyDescent="0.25">
      <c r="A31" s="56"/>
      <c r="B31" s="57" t="s">
        <v>29</v>
      </c>
      <c r="C31" s="79">
        <f>E31+F31+G31+D31</f>
        <v>3598</v>
      </c>
      <c r="D31" s="74">
        <f>D33+D41+D46</f>
        <v>0</v>
      </c>
      <c r="E31" s="79">
        <f>E33+E35</f>
        <v>1585</v>
      </c>
      <c r="F31" s="79">
        <f>F33+F41+F46</f>
        <v>1893</v>
      </c>
      <c r="G31" s="79">
        <f>G33+G41+G46</f>
        <v>120</v>
      </c>
      <c r="H31" s="79">
        <f>H33+H41+H46</f>
        <v>37</v>
      </c>
      <c r="I31" s="79">
        <f>I33+I41+I46</f>
        <v>83</v>
      </c>
    </row>
    <row r="32" spans="1:12" ht="16.5" thickBot="1" x14ac:dyDescent="0.3">
      <c r="A32" s="85"/>
      <c r="B32" s="91" t="s">
        <v>24</v>
      </c>
      <c r="C32" s="110"/>
      <c r="D32" s="111"/>
      <c r="E32" s="112"/>
      <c r="F32" s="113"/>
      <c r="G32" s="114"/>
      <c r="H32" s="110"/>
      <c r="I32" s="70"/>
    </row>
    <row r="33" spans="1:9" ht="16.5" thickBot="1" x14ac:dyDescent="0.3">
      <c r="A33" s="231" t="s">
        <v>25</v>
      </c>
      <c r="B33" s="232" t="s">
        <v>34</v>
      </c>
      <c r="C33" s="233">
        <f>E33+F33+G33</f>
        <v>3598</v>
      </c>
      <c r="D33" s="234"/>
      <c r="E33" s="233">
        <f>SUM(E34:E38)</f>
        <v>1585</v>
      </c>
      <c r="F33" s="233">
        <f>SUM(F34:F38)</f>
        <v>1893</v>
      </c>
      <c r="G33" s="233">
        <f>SUM(G34:G40)</f>
        <v>120</v>
      </c>
      <c r="H33" s="233">
        <f>SUM(H34:H40)</f>
        <v>37</v>
      </c>
      <c r="I33" s="233">
        <f>SUM(I34:I38)</f>
        <v>83</v>
      </c>
    </row>
    <row r="34" spans="1:9" ht="15" x14ac:dyDescent="0.2">
      <c r="A34" s="236">
        <v>1</v>
      </c>
      <c r="B34" s="62" t="s">
        <v>55</v>
      </c>
      <c r="C34" s="109">
        <f>E34+G34</f>
        <v>19</v>
      </c>
      <c r="D34" s="109"/>
      <c r="E34" s="109"/>
      <c r="F34" s="109"/>
      <c r="G34" s="109">
        <f>H34</f>
        <v>19</v>
      </c>
      <c r="H34" s="109">
        <v>19</v>
      </c>
      <c r="I34" s="59"/>
    </row>
    <row r="35" spans="1:9" ht="15" x14ac:dyDescent="0.2">
      <c r="A35" s="179">
        <v>2</v>
      </c>
      <c r="B35" s="62" t="s">
        <v>64</v>
      </c>
      <c r="C35" s="92">
        <f>E35+F35+G35</f>
        <v>18</v>
      </c>
      <c r="D35" s="92"/>
      <c r="E35" s="92"/>
      <c r="F35" s="92"/>
      <c r="G35" s="92">
        <f>H35</f>
        <v>18</v>
      </c>
      <c r="H35" s="93">
        <v>18</v>
      </c>
      <c r="I35" s="63"/>
    </row>
    <row r="36" spans="1:9" ht="15" x14ac:dyDescent="0.2">
      <c r="A36" s="179">
        <v>3</v>
      </c>
      <c r="B36" s="62" t="s">
        <v>99</v>
      </c>
      <c r="C36" s="92">
        <f t="shared" ref="C36:C44" si="1">E36+F36+G36</f>
        <v>1945</v>
      </c>
      <c r="D36" s="92"/>
      <c r="E36" s="92">
        <v>711</v>
      </c>
      <c r="F36" s="92">
        <v>1234</v>
      </c>
      <c r="G36" s="92">
        <f>H36</f>
        <v>0</v>
      </c>
      <c r="H36" s="93">
        <v>0</v>
      </c>
      <c r="I36" s="63">
        <v>0</v>
      </c>
    </row>
    <row r="37" spans="1:9" ht="15" x14ac:dyDescent="0.2">
      <c r="A37" s="179">
        <v>4</v>
      </c>
      <c r="B37" s="168" t="s">
        <v>98</v>
      </c>
      <c r="C37" s="92">
        <f t="shared" si="1"/>
        <v>1616</v>
      </c>
      <c r="D37" s="92"/>
      <c r="E37" s="92">
        <v>874</v>
      </c>
      <c r="F37" s="92">
        <v>659</v>
      </c>
      <c r="G37" s="92">
        <f>H37+I37</f>
        <v>83</v>
      </c>
      <c r="H37" s="93"/>
      <c r="I37" s="237">
        <v>83</v>
      </c>
    </row>
    <row r="38" spans="1:9" ht="17.25" customHeight="1" x14ac:dyDescent="0.25">
      <c r="A38" s="76">
        <v>5</v>
      </c>
      <c r="B38" s="18" t="s">
        <v>109</v>
      </c>
      <c r="C38" s="92">
        <f t="shared" si="1"/>
        <v>0</v>
      </c>
      <c r="D38" s="107"/>
      <c r="E38" s="107"/>
      <c r="F38" s="107"/>
      <c r="G38" s="92">
        <f>H38+I38</f>
        <v>0</v>
      </c>
      <c r="H38" s="120"/>
      <c r="I38" s="227">
        <v>0</v>
      </c>
    </row>
    <row r="39" spans="1:9" ht="2.25" customHeight="1" x14ac:dyDescent="0.2">
      <c r="A39" s="76">
        <v>6</v>
      </c>
      <c r="B39" s="18"/>
      <c r="C39" s="92"/>
      <c r="D39" s="107"/>
      <c r="E39" s="107"/>
      <c r="F39" s="107"/>
      <c r="G39" s="92"/>
      <c r="H39" s="107"/>
      <c r="I39" s="227"/>
    </row>
    <row r="40" spans="1:9" ht="15.75" hidden="1" thickBot="1" x14ac:dyDescent="0.25">
      <c r="A40" s="77">
        <v>7</v>
      </c>
      <c r="B40" s="18"/>
      <c r="C40" s="92"/>
      <c r="D40" s="106"/>
      <c r="E40" s="106"/>
      <c r="F40" s="106"/>
      <c r="G40" s="92"/>
      <c r="H40" s="106"/>
      <c r="I40" s="229"/>
    </row>
    <row r="41" spans="1:9" ht="16.5" hidden="1" thickBot="1" x14ac:dyDescent="0.3">
      <c r="A41" s="203" t="s">
        <v>26</v>
      </c>
      <c r="B41" s="166" t="s">
        <v>32</v>
      </c>
      <c r="C41" s="164">
        <f t="shared" si="1"/>
        <v>0</v>
      </c>
      <c r="D41" s="103"/>
      <c r="E41" s="160">
        <f>SUM(E42:E43)</f>
        <v>0</v>
      </c>
      <c r="F41" s="211"/>
      <c r="G41" s="235">
        <f>SUM(G42:G45)</f>
        <v>0</v>
      </c>
      <c r="H41" s="212">
        <f>SUM(H42:H45)</f>
        <v>0</v>
      </c>
      <c r="I41" s="48"/>
    </row>
    <row r="42" spans="1:9" ht="15" hidden="1" x14ac:dyDescent="0.2">
      <c r="A42" s="181">
        <v>1</v>
      </c>
      <c r="B42" s="19" t="s">
        <v>65</v>
      </c>
      <c r="C42" s="139">
        <f t="shared" si="1"/>
        <v>0</v>
      </c>
      <c r="D42" s="118"/>
      <c r="E42" s="118"/>
      <c r="F42" s="118"/>
      <c r="G42" s="92">
        <f>H42</f>
        <v>0</v>
      </c>
      <c r="H42" s="129">
        <v>0</v>
      </c>
      <c r="I42" s="94"/>
    </row>
    <row r="43" spans="1:9" ht="15.75" hidden="1" x14ac:dyDescent="0.25">
      <c r="A43" s="185">
        <v>2</v>
      </c>
      <c r="B43" s="175" t="s">
        <v>62</v>
      </c>
      <c r="C43" s="139">
        <f t="shared" si="1"/>
        <v>0</v>
      </c>
      <c r="D43" s="186"/>
      <c r="E43" s="187"/>
      <c r="F43" s="187"/>
      <c r="G43" s="92">
        <f>H43</f>
        <v>0</v>
      </c>
      <c r="H43" s="188">
        <v>0</v>
      </c>
      <c r="I43" s="189"/>
    </row>
    <row r="44" spans="1:9" s="202" customFormat="1" ht="15" hidden="1" x14ac:dyDescent="0.2">
      <c r="A44" s="18">
        <v>3</v>
      </c>
      <c r="B44" s="200" t="s">
        <v>80</v>
      </c>
      <c r="C44" s="139">
        <f t="shared" si="1"/>
        <v>0</v>
      </c>
      <c r="D44" s="107"/>
      <c r="E44" s="107"/>
      <c r="F44" s="107"/>
      <c r="G44" s="92">
        <f>H44</f>
        <v>0</v>
      </c>
      <c r="H44" s="201">
        <v>0</v>
      </c>
      <c r="I44" s="18"/>
    </row>
    <row r="45" spans="1:9" ht="16.5" hidden="1" thickBot="1" x14ac:dyDescent="0.3">
      <c r="A45" s="191"/>
      <c r="B45" s="184"/>
      <c r="C45" s="110"/>
      <c r="D45" s="113"/>
      <c r="E45" s="192"/>
      <c r="F45" s="192"/>
      <c r="G45" s="193"/>
      <c r="H45" s="193"/>
      <c r="I45" s="64"/>
    </row>
    <row r="46" spans="1:9" ht="16.5" hidden="1" thickBot="1" x14ac:dyDescent="0.3">
      <c r="A46" s="142" t="s">
        <v>27</v>
      </c>
      <c r="B46" s="190" t="s">
        <v>50</v>
      </c>
      <c r="C46" s="163">
        <f>E46+F46+G46+D46</f>
        <v>0</v>
      </c>
      <c r="D46" s="126">
        <f>SUM(D47:D49)</f>
        <v>0</v>
      </c>
      <c r="E46" s="127"/>
      <c r="F46" s="127"/>
      <c r="G46" s="126">
        <f>SUM(G47:G49)</f>
        <v>0</v>
      </c>
      <c r="H46" s="126">
        <f>SUM(H47:H49)</f>
        <v>0</v>
      </c>
      <c r="I46" s="128"/>
    </row>
    <row r="47" spans="1:9" ht="15.75" hidden="1" x14ac:dyDescent="0.25">
      <c r="A47" s="171">
        <v>1</v>
      </c>
      <c r="B47" s="168" t="s">
        <v>69</v>
      </c>
      <c r="C47" s="139">
        <f>D47+E47+F47+G47</f>
        <v>0</v>
      </c>
      <c r="D47" s="107"/>
      <c r="E47" s="107"/>
      <c r="F47" s="107"/>
      <c r="G47" s="92">
        <f>H47</f>
        <v>0</v>
      </c>
      <c r="H47" s="107">
        <v>0</v>
      </c>
      <c r="I47" s="17"/>
    </row>
    <row r="48" spans="1:9" ht="15.75" hidden="1" x14ac:dyDescent="0.25">
      <c r="A48" s="182">
        <v>2</v>
      </c>
      <c r="B48" s="174" t="s">
        <v>86</v>
      </c>
      <c r="C48" s="139">
        <f>D48+E48+F48+G48</f>
        <v>0</v>
      </c>
      <c r="D48" s="175">
        <v>0</v>
      </c>
      <c r="E48" s="172"/>
      <c r="F48" s="172"/>
      <c r="G48" s="61"/>
      <c r="H48" s="61"/>
      <c r="I48" s="54"/>
    </row>
    <row r="49" spans="1:9" ht="15.75" hidden="1" x14ac:dyDescent="0.25">
      <c r="A49" s="62">
        <v>3</v>
      </c>
      <c r="B49" s="168" t="s">
        <v>88</v>
      </c>
      <c r="C49" s="139">
        <f>D49+E49+F49+G49</f>
        <v>0</v>
      </c>
      <c r="D49" s="107">
        <v>0</v>
      </c>
      <c r="E49" s="107"/>
      <c r="F49" s="107"/>
      <c r="G49" s="107"/>
      <c r="H49" s="107"/>
      <c r="I49" s="54"/>
    </row>
    <row r="50" spans="1:9" ht="15" x14ac:dyDescent="0.2">
      <c r="A50" s="12"/>
      <c r="B50" s="44"/>
      <c r="C50" s="101"/>
      <c r="D50" s="101"/>
      <c r="E50" s="101"/>
      <c r="F50" s="101"/>
      <c r="G50" s="101"/>
      <c r="H50" s="101"/>
      <c r="I50" s="44"/>
    </row>
    <row r="51" spans="1:9" ht="16.5" thickBot="1" x14ac:dyDescent="0.3">
      <c r="A51" s="65"/>
      <c r="B51" s="155" t="s">
        <v>82</v>
      </c>
      <c r="C51" s="115"/>
      <c r="D51" s="115"/>
      <c r="E51" s="115"/>
      <c r="F51" s="115"/>
      <c r="G51" s="115"/>
      <c r="H51" s="115"/>
      <c r="I51" s="65"/>
    </row>
    <row r="52" spans="1:9" ht="15.75" x14ac:dyDescent="0.25">
      <c r="A52" s="56"/>
      <c r="B52" s="58"/>
      <c r="C52" s="109"/>
      <c r="D52" s="109"/>
      <c r="E52" s="109"/>
      <c r="F52" s="109"/>
      <c r="G52" s="109"/>
      <c r="H52" s="109"/>
      <c r="I52" s="59"/>
    </row>
    <row r="53" spans="1:9" ht="15.75" x14ac:dyDescent="0.25">
      <c r="A53" s="66"/>
      <c r="B53" s="67" t="s">
        <v>29</v>
      </c>
      <c r="C53" s="80">
        <f>E53+F53+G53+D53</f>
        <v>554</v>
      </c>
      <c r="D53" s="120">
        <f>D55+D57+D59</f>
        <v>554</v>
      </c>
      <c r="E53" s="83">
        <f>E55</f>
        <v>0</v>
      </c>
      <c r="F53" s="83">
        <f>F55</f>
        <v>0</v>
      </c>
      <c r="G53" s="83">
        <f>G55</f>
        <v>0</v>
      </c>
      <c r="H53" s="83">
        <f>H55+H57+H59</f>
        <v>0</v>
      </c>
      <c r="I53" s="83">
        <f>I55+I57+I59</f>
        <v>0</v>
      </c>
    </row>
    <row r="54" spans="1:9" ht="16.5" thickBot="1" x14ac:dyDescent="0.3">
      <c r="A54" s="68"/>
      <c r="B54" s="69" t="s">
        <v>24</v>
      </c>
      <c r="C54" s="110"/>
      <c r="D54" s="111"/>
      <c r="E54" s="112"/>
      <c r="F54" s="113"/>
      <c r="G54" s="114"/>
      <c r="H54" s="110"/>
      <c r="I54" s="70"/>
    </row>
    <row r="55" spans="1:9" ht="16.5" thickBot="1" x14ac:dyDescent="0.3">
      <c r="A55" s="143" t="s">
        <v>25</v>
      </c>
      <c r="B55" s="144" t="s">
        <v>34</v>
      </c>
      <c r="C55" s="132">
        <f t="shared" ref="C55:C60" si="2">E55+F55+G55+D55</f>
        <v>74</v>
      </c>
      <c r="D55" s="140">
        <f>D56</f>
        <v>74</v>
      </c>
      <c r="E55" s="126">
        <f>SUM(E56)</f>
        <v>0</v>
      </c>
      <c r="F55" s="126">
        <f>F56</f>
        <v>0</v>
      </c>
      <c r="G55" s="132">
        <f>G56</f>
        <v>0</v>
      </c>
      <c r="H55" s="132">
        <f>SUM(H56:H56)</f>
        <v>0</v>
      </c>
      <c r="I55" s="132">
        <f>SUM(I56:I56)</f>
        <v>0</v>
      </c>
    </row>
    <row r="56" spans="1:9" ht="15.75" thickBot="1" x14ac:dyDescent="0.25">
      <c r="A56" s="208">
        <v>1</v>
      </c>
      <c r="B56" s="19" t="s">
        <v>93</v>
      </c>
      <c r="C56" s="167">
        <f t="shared" si="2"/>
        <v>74</v>
      </c>
      <c r="D56" s="82">
        <v>74</v>
      </c>
      <c r="E56" s="82">
        <v>0</v>
      </c>
      <c r="F56" s="82"/>
      <c r="G56" s="82">
        <f>H56+I56</f>
        <v>0</v>
      </c>
      <c r="H56" s="82"/>
      <c r="I56" s="213">
        <v>0</v>
      </c>
    </row>
    <row r="57" spans="1:9" ht="0.75" customHeight="1" thickBot="1" x14ac:dyDescent="0.3">
      <c r="A57" s="203" t="s">
        <v>26</v>
      </c>
      <c r="B57" s="166" t="s">
        <v>32</v>
      </c>
      <c r="C57" s="164">
        <f t="shared" si="2"/>
        <v>0</v>
      </c>
      <c r="D57" s="160">
        <f>SUM(D58:D58)</f>
        <v>0</v>
      </c>
      <c r="E57" s="160">
        <f>SUM(E58:E58)</f>
        <v>0</v>
      </c>
      <c r="F57" s="103"/>
      <c r="G57" s="164">
        <f>SUM(G58:G58)</f>
        <v>0</v>
      </c>
      <c r="H57" s="164">
        <f>H58</f>
        <v>0</v>
      </c>
      <c r="I57" s="164">
        <f>I58</f>
        <v>0</v>
      </c>
    </row>
    <row r="58" spans="1:9" ht="15.75" hidden="1" thickBot="1" x14ac:dyDescent="0.25">
      <c r="A58" s="181">
        <v>1</v>
      </c>
      <c r="B58" s="19"/>
      <c r="C58" s="139">
        <f t="shared" si="2"/>
        <v>0</v>
      </c>
      <c r="D58" s="118">
        <v>0</v>
      </c>
      <c r="E58" s="118"/>
      <c r="F58" s="118"/>
      <c r="G58" s="92">
        <f>H58</f>
        <v>0</v>
      </c>
      <c r="H58" s="129"/>
      <c r="I58" s="94"/>
    </row>
    <row r="59" spans="1:9" ht="16.5" thickBot="1" x14ac:dyDescent="0.3">
      <c r="A59" s="142" t="s">
        <v>27</v>
      </c>
      <c r="B59" s="190" t="s">
        <v>50</v>
      </c>
      <c r="C59" s="163">
        <f t="shared" si="2"/>
        <v>480</v>
      </c>
      <c r="D59" s="126">
        <f>SUM(D60)</f>
        <v>480</v>
      </c>
      <c r="E59" s="127"/>
      <c r="F59" s="127"/>
      <c r="G59" s="126">
        <f>SUM(G60)</f>
        <v>0</v>
      </c>
      <c r="H59" s="126">
        <f>H60</f>
        <v>0</v>
      </c>
      <c r="I59" s="128"/>
    </row>
    <row r="60" spans="1:9" ht="15.75" x14ac:dyDescent="0.25">
      <c r="A60" s="171">
        <v>1</v>
      </c>
      <c r="B60" s="168" t="s">
        <v>85</v>
      </c>
      <c r="C60" s="139">
        <f t="shared" si="2"/>
        <v>480</v>
      </c>
      <c r="D60" s="107">
        <v>480</v>
      </c>
      <c r="E60" s="107"/>
      <c r="F60" s="107"/>
      <c r="G60" s="92">
        <f>H60</f>
        <v>0</v>
      </c>
      <c r="H60" s="107"/>
      <c r="I60" s="17"/>
    </row>
    <row r="61" spans="1:9" ht="15" x14ac:dyDescent="0.2">
      <c r="A61" s="206"/>
      <c r="B61" s="207"/>
      <c r="C61" s="108"/>
      <c r="D61" s="108"/>
      <c r="E61" s="108"/>
      <c r="F61" s="108"/>
      <c r="G61" s="108"/>
      <c r="H61" s="108"/>
      <c r="I61" s="12"/>
    </row>
    <row r="62" spans="1:9" ht="15" x14ac:dyDescent="0.2">
      <c r="A62" s="206"/>
      <c r="B62" s="207"/>
      <c r="C62" s="108"/>
      <c r="D62" s="108"/>
      <c r="E62" s="108"/>
      <c r="F62" s="108"/>
      <c r="G62" s="108"/>
      <c r="H62" s="108"/>
      <c r="I62" s="12"/>
    </row>
    <row r="63" spans="1:9" ht="16.5" thickBot="1" x14ac:dyDescent="0.3">
      <c r="A63" s="65"/>
      <c r="B63" s="155" t="s">
        <v>49</v>
      </c>
      <c r="C63" s="115"/>
      <c r="D63" s="115"/>
      <c r="E63" s="115"/>
      <c r="F63" s="115"/>
      <c r="G63" s="115"/>
      <c r="H63" s="115"/>
      <c r="I63" s="65"/>
    </row>
    <row r="64" spans="1:9" ht="15.75" x14ac:dyDescent="0.25">
      <c r="A64" s="56"/>
      <c r="B64" s="58"/>
      <c r="C64" s="109"/>
      <c r="D64" s="109"/>
      <c r="E64" s="109"/>
      <c r="F64" s="109"/>
      <c r="G64" s="109"/>
      <c r="H64" s="109"/>
      <c r="I64" s="59"/>
    </row>
    <row r="65" spans="1:9" ht="15.75" x14ac:dyDescent="0.25">
      <c r="A65" s="66"/>
      <c r="B65" s="67" t="s">
        <v>29</v>
      </c>
      <c r="C65" s="80">
        <f>E65+F65+G65</f>
        <v>137</v>
      </c>
      <c r="D65" s="92"/>
      <c r="E65" s="83">
        <f>E78+E67</f>
        <v>0</v>
      </c>
      <c r="F65" s="83">
        <f>F78+F67</f>
        <v>59</v>
      </c>
      <c r="G65" s="83">
        <f>G67+G73+G78</f>
        <v>78</v>
      </c>
      <c r="H65" s="83">
        <f>H67+H73+H78</f>
        <v>78</v>
      </c>
      <c r="I65" s="63"/>
    </row>
    <row r="66" spans="1:9" ht="16.5" thickBot="1" x14ac:dyDescent="0.3">
      <c r="A66" s="68"/>
      <c r="B66" s="69" t="s">
        <v>24</v>
      </c>
      <c r="C66" s="110"/>
      <c r="D66" s="111"/>
      <c r="E66" s="112"/>
      <c r="F66" s="113"/>
      <c r="G66" s="114"/>
      <c r="H66" s="110"/>
      <c r="I66" s="70"/>
    </row>
    <row r="67" spans="1:9" ht="15.75" x14ac:dyDescent="0.25">
      <c r="A67" s="253" t="s">
        <v>25</v>
      </c>
      <c r="B67" s="254" t="s">
        <v>34</v>
      </c>
      <c r="C67" s="79">
        <f>E67+F67+G67</f>
        <v>137</v>
      </c>
      <c r="D67" s="109"/>
      <c r="E67" s="74">
        <f>SUM(E68:E77)</f>
        <v>0</v>
      </c>
      <c r="F67" s="74">
        <f>SUM(F68:F77)</f>
        <v>59</v>
      </c>
      <c r="G67" s="79">
        <f>SUM(G68:G71)</f>
        <v>78</v>
      </c>
      <c r="H67" s="79">
        <f>SUM(H68:H71)</f>
        <v>78</v>
      </c>
      <c r="I67" s="59"/>
    </row>
    <row r="68" spans="1:9" ht="15" x14ac:dyDescent="0.2">
      <c r="A68" s="226"/>
      <c r="B68" s="71"/>
      <c r="C68" s="92"/>
      <c r="D68" s="92"/>
      <c r="E68" s="92"/>
      <c r="F68" s="92"/>
      <c r="G68" s="92"/>
      <c r="H68" s="92"/>
      <c r="I68" s="63"/>
    </row>
    <row r="69" spans="1:9" ht="15" x14ac:dyDescent="0.2">
      <c r="A69" s="179">
        <v>1</v>
      </c>
      <c r="B69" s="182" t="s">
        <v>57</v>
      </c>
      <c r="C69" s="92">
        <f>E69+F69+G69</f>
        <v>49</v>
      </c>
      <c r="D69" s="92"/>
      <c r="E69" s="92"/>
      <c r="F69" s="92"/>
      <c r="G69" s="92">
        <f>H69</f>
        <v>49</v>
      </c>
      <c r="H69" s="92">
        <v>49</v>
      </c>
      <c r="I69" s="63"/>
    </row>
    <row r="70" spans="1:9" ht="15" x14ac:dyDescent="0.2">
      <c r="A70" s="179">
        <v>2</v>
      </c>
      <c r="B70" s="18" t="s">
        <v>81</v>
      </c>
      <c r="C70" s="92">
        <f>E70+F70+G70</f>
        <v>50</v>
      </c>
      <c r="D70" s="92"/>
      <c r="E70" s="92"/>
      <c r="F70" s="92">
        <v>24</v>
      </c>
      <c r="G70" s="92">
        <f>H70</f>
        <v>26</v>
      </c>
      <c r="H70" s="92">
        <v>26</v>
      </c>
      <c r="I70" s="63"/>
    </row>
    <row r="71" spans="1:9" ht="15" x14ac:dyDescent="0.2">
      <c r="A71" s="179">
        <v>3</v>
      </c>
      <c r="B71" s="168" t="s">
        <v>68</v>
      </c>
      <c r="C71" s="92">
        <f>E71+F71+G71</f>
        <v>3</v>
      </c>
      <c r="D71" s="172"/>
      <c r="E71" s="172"/>
      <c r="F71" s="172"/>
      <c r="G71" s="92">
        <f>H71</f>
        <v>3</v>
      </c>
      <c r="H71" s="92">
        <v>3</v>
      </c>
      <c r="I71" s="63"/>
    </row>
    <row r="72" spans="1:9" ht="15.75" thickBot="1" x14ac:dyDescent="0.25">
      <c r="A72" s="228">
        <v>4</v>
      </c>
      <c r="B72" s="175" t="s">
        <v>104</v>
      </c>
      <c r="C72" s="92">
        <f>E72+F72+G72</f>
        <v>35</v>
      </c>
      <c r="D72" s="82"/>
      <c r="E72" s="82"/>
      <c r="F72" s="255">
        <v>35</v>
      </c>
      <c r="G72" s="92">
        <f>H72</f>
        <v>0</v>
      </c>
      <c r="H72" s="256"/>
      <c r="I72" s="72"/>
    </row>
    <row r="73" spans="1:9" ht="1.5" hidden="1" customHeight="1" thickBot="1" x14ac:dyDescent="0.3">
      <c r="A73" s="250" t="s">
        <v>26</v>
      </c>
      <c r="B73" s="166" t="s">
        <v>32</v>
      </c>
      <c r="C73" s="164">
        <f t="shared" ref="C73:C78" si="3">E73+F73+G73</f>
        <v>0</v>
      </c>
      <c r="D73" s="167"/>
      <c r="E73" s="160">
        <f>SUM(E75:E80)</f>
        <v>0</v>
      </c>
      <c r="F73" s="160">
        <f>SUM(F75:F80)</f>
        <v>0</v>
      </c>
      <c r="G73" s="251">
        <f>SUM(G74:G77)</f>
        <v>0</v>
      </c>
      <c r="H73" s="251">
        <f>SUM(H74:H77)</f>
        <v>0</v>
      </c>
      <c r="I73" s="252"/>
    </row>
    <row r="74" spans="1:9" ht="15" hidden="1" x14ac:dyDescent="0.2">
      <c r="A74" s="170">
        <v>1</v>
      </c>
      <c r="B74" s="19" t="s">
        <v>79</v>
      </c>
      <c r="C74" s="139">
        <f t="shared" si="3"/>
        <v>0</v>
      </c>
      <c r="D74" s="118"/>
      <c r="E74" s="118"/>
      <c r="F74" s="118"/>
      <c r="G74" s="92">
        <f>H74</f>
        <v>0</v>
      </c>
      <c r="H74" s="198"/>
      <c r="I74" s="19"/>
    </row>
    <row r="75" spans="1:9" ht="15" hidden="1" x14ac:dyDescent="0.2">
      <c r="A75" s="18">
        <v>2</v>
      </c>
      <c r="B75" s="168"/>
      <c r="C75" s="139">
        <f t="shared" si="3"/>
        <v>0</v>
      </c>
      <c r="D75" s="92"/>
      <c r="E75" s="92"/>
      <c r="F75" s="121"/>
      <c r="G75" s="92">
        <f>H75</f>
        <v>0</v>
      </c>
      <c r="H75" s="92"/>
      <c r="I75" s="92"/>
    </row>
    <row r="76" spans="1:9" ht="15" hidden="1" x14ac:dyDescent="0.2">
      <c r="A76" s="18">
        <v>3</v>
      </c>
      <c r="B76" s="171" t="s">
        <v>57</v>
      </c>
      <c r="C76" s="139">
        <f t="shared" si="3"/>
        <v>0</v>
      </c>
      <c r="D76" s="92"/>
      <c r="E76" s="92"/>
      <c r="F76" s="121"/>
      <c r="G76" s="92">
        <f>H76</f>
        <v>0</v>
      </c>
      <c r="H76" s="92"/>
      <c r="I76" s="92"/>
    </row>
    <row r="77" spans="1:9" ht="15" hidden="1" x14ac:dyDescent="0.2">
      <c r="A77" s="64">
        <v>4</v>
      </c>
      <c r="B77" s="204"/>
      <c r="C77" s="186">
        <f t="shared" si="3"/>
        <v>0</v>
      </c>
      <c r="D77" s="113"/>
      <c r="E77" s="113"/>
      <c r="F77" s="113"/>
      <c r="G77" s="113">
        <f>H77</f>
        <v>0</v>
      </c>
      <c r="H77" s="113"/>
      <c r="I77" s="64"/>
    </row>
    <row r="78" spans="1:9" ht="16.5" hidden="1" thickBot="1" x14ac:dyDescent="0.3">
      <c r="A78" s="134" t="s">
        <v>27</v>
      </c>
      <c r="B78" s="205" t="s">
        <v>50</v>
      </c>
      <c r="C78" s="132">
        <f t="shared" si="3"/>
        <v>0</v>
      </c>
      <c r="D78" s="140"/>
      <c r="E78" s="132">
        <f>SUM(E79:E80)</f>
        <v>0</v>
      </c>
      <c r="F78" s="140"/>
      <c r="G78" s="132">
        <f>SUM(G79:G80)</f>
        <v>0</v>
      </c>
      <c r="H78" s="132">
        <f>SUM(H79:H80)</f>
        <v>0</v>
      </c>
      <c r="I78" s="141"/>
    </row>
    <row r="79" spans="1:9" ht="6" hidden="1" customHeight="1" x14ac:dyDescent="0.2">
      <c r="A79" s="178"/>
      <c r="B79" s="171"/>
      <c r="C79" s="92"/>
      <c r="D79" s="139"/>
      <c r="E79" s="139"/>
      <c r="F79" s="139"/>
      <c r="G79" s="139"/>
      <c r="H79" s="139"/>
      <c r="I79" s="60"/>
    </row>
    <row r="80" spans="1:9" ht="15" hidden="1" customHeight="1" thickBot="1" x14ac:dyDescent="0.25">
      <c r="A80" s="77"/>
      <c r="B80" s="16"/>
      <c r="C80" s="82"/>
      <c r="D80" s="82"/>
      <c r="E80" s="82"/>
      <c r="F80" s="82"/>
      <c r="G80" s="82"/>
      <c r="H80" s="82"/>
      <c r="I80" s="72"/>
    </row>
    <row r="81" spans="1:11" ht="15" customHeight="1" x14ac:dyDescent="0.2">
      <c r="A81" s="44"/>
      <c r="B81" s="44"/>
      <c r="C81" s="108"/>
      <c r="D81" s="108"/>
      <c r="E81" s="108"/>
      <c r="F81" s="108"/>
      <c r="G81" s="108"/>
      <c r="H81" s="108"/>
      <c r="I81" s="12"/>
    </row>
    <row r="82" spans="1:11" ht="15.75" x14ac:dyDescent="0.25">
      <c r="A82" s="13"/>
      <c r="B82" s="13"/>
      <c r="C82" s="108"/>
      <c r="D82" s="108"/>
      <c r="E82" s="108"/>
      <c r="F82" s="108"/>
      <c r="G82" s="108"/>
      <c r="H82" s="108"/>
      <c r="I82" s="12"/>
    </row>
    <row r="83" spans="1:11" ht="15.75" x14ac:dyDescent="0.25">
      <c r="A83" s="2"/>
      <c r="B83" s="154" t="s">
        <v>35</v>
      </c>
      <c r="C83" s="101"/>
      <c r="D83" s="101"/>
      <c r="E83" s="101"/>
      <c r="F83" s="101"/>
      <c r="G83" s="101"/>
      <c r="H83" s="116"/>
      <c r="I83" s="44"/>
      <c r="J83" s="3"/>
      <c r="K83" s="3"/>
    </row>
    <row r="84" spans="1:11" s="7" customFormat="1" ht="15.75" x14ac:dyDescent="0.25">
      <c r="A84" s="165"/>
      <c r="B84" s="53" t="s">
        <v>29</v>
      </c>
      <c r="C84" s="83">
        <f>E84+F84+G84+D84</f>
        <v>1309</v>
      </c>
      <c r="D84" s="120">
        <f>D86+D99+D109</f>
        <v>0</v>
      </c>
      <c r="E84" s="120">
        <f>E86+E99</f>
        <v>0</v>
      </c>
      <c r="F84" s="120">
        <f>F86+F99+F109</f>
        <v>565</v>
      </c>
      <c r="G84" s="89">
        <f>G86+G99+G109</f>
        <v>744</v>
      </c>
      <c r="H84" s="89">
        <f>H86+H99+H109</f>
        <v>744</v>
      </c>
      <c r="I84" s="54">
        <f>I86+I99+I109</f>
        <v>0</v>
      </c>
    </row>
    <row r="85" spans="1:11" ht="16.5" thickBot="1" x14ac:dyDescent="0.3">
      <c r="A85" s="196"/>
      <c r="B85" s="153" t="s">
        <v>30</v>
      </c>
      <c r="C85" s="97"/>
      <c r="D85" s="97"/>
      <c r="E85" s="97"/>
      <c r="F85" s="97"/>
      <c r="G85" s="97"/>
      <c r="H85" s="97"/>
      <c r="I85" s="42"/>
    </row>
    <row r="86" spans="1:11" ht="16.5" thickBot="1" x14ac:dyDescent="0.3">
      <c r="A86" s="197" t="s">
        <v>25</v>
      </c>
      <c r="B86" s="125" t="s">
        <v>37</v>
      </c>
      <c r="C86" s="132">
        <f>E86+F86+G86</f>
        <v>1309</v>
      </c>
      <c r="D86" s="127"/>
      <c r="E86" s="126">
        <f>SUM(E87:E98)</f>
        <v>0</v>
      </c>
      <c r="F86" s="126">
        <f>SUM(F87:F98)</f>
        <v>565</v>
      </c>
      <c r="G86" s="132">
        <f>SUM(G87:G98)</f>
        <v>744</v>
      </c>
      <c r="H86" s="132">
        <f>SUM(H87:H98)</f>
        <v>744</v>
      </c>
      <c r="I86" s="128"/>
    </row>
    <row r="87" spans="1:11" ht="15" x14ac:dyDescent="0.2">
      <c r="A87" s="178">
        <v>1</v>
      </c>
      <c r="B87" s="18" t="s">
        <v>52</v>
      </c>
      <c r="C87" s="139">
        <f t="shared" ref="C87:C97" si="4">E87+F87+G87</f>
        <v>289</v>
      </c>
      <c r="D87" s="118"/>
      <c r="E87" s="118"/>
      <c r="F87" s="118">
        <v>225</v>
      </c>
      <c r="G87" s="92">
        <f t="shared" ref="G87:G97" si="5">H87</f>
        <v>64</v>
      </c>
      <c r="H87" s="118">
        <v>64</v>
      </c>
      <c r="I87" s="94"/>
    </row>
    <row r="88" spans="1:11" s="243" customFormat="1" ht="15" x14ac:dyDescent="0.2">
      <c r="A88" s="238">
        <v>2</v>
      </c>
      <c r="B88" s="239" t="s">
        <v>58</v>
      </c>
      <c r="C88" s="240">
        <f t="shared" si="4"/>
        <v>235</v>
      </c>
      <c r="D88" s="241"/>
      <c r="E88" s="241"/>
      <c r="F88" s="241">
        <v>175</v>
      </c>
      <c r="G88" s="93">
        <f t="shared" si="5"/>
        <v>60</v>
      </c>
      <c r="H88" s="241">
        <v>60</v>
      </c>
      <c r="I88" s="242"/>
    </row>
    <row r="89" spans="1:11" ht="15" x14ac:dyDescent="0.2">
      <c r="A89" s="178">
        <v>3</v>
      </c>
      <c r="B89" s="18" t="s">
        <v>56</v>
      </c>
      <c r="C89" s="139">
        <f t="shared" si="4"/>
        <v>76</v>
      </c>
      <c r="D89" s="118"/>
      <c r="E89" s="118"/>
      <c r="F89" s="118"/>
      <c r="G89" s="92">
        <f t="shared" si="5"/>
        <v>76</v>
      </c>
      <c r="H89" s="118">
        <v>76</v>
      </c>
      <c r="I89" s="94"/>
    </row>
    <row r="90" spans="1:11" s="243" customFormat="1" ht="16.5" customHeight="1" x14ac:dyDescent="0.2">
      <c r="A90" s="238">
        <v>4</v>
      </c>
      <c r="B90" s="244" t="s">
        <v>59</v>
      </c>
      <c r="C90" s="240">
        <f t="shared" si="4"/>
        <v>491</v>
      </c>
      <c r="D90" s="241"/>
      <c r="E90" s="241"/>
      <c r="F90" s="241">
        <v>165</v>
      </c>
      <c r="G90" s="93">
        <f t="shared" si="5"/>
        <v>326</v>
      </c>
      <c r="H90" s="241">
        <v>326</v>
      </c>
      <c r="I90" s="242"/>
    </row>
    <row r="91" spans="1:11" ht="15" x14ac:dyDescent="0.2">
      <c r="A91" s="179">
        <v>5</v>
      </c>
      <c r="B91" s="18" t="s">
        <v>71</v>
      </c>
      <c r="C91" s="139">
        <f t="shared" si="4"/>
        <v>18</v>
      </c>
      <c r="D91" s="107"/>
      <c r="E91" s="107"/>
      <c r="F91" s="107"/>
      <c r="G91" s="92">
        <f t="shared" si="5"/>
        <v>18</v>
      </c>
      <c r="H91" s="107">
        <v>18</v>
      </c>
      <c r="I91" s="52"/>
    </row>
    <row r="92" spans="1:11" ht="15" x14ac:dyDescent="0.2">
      <c r="A92" s="179">
        <v>6</v>
      </c>
      <c r="B92" s="18" t="s">
        <v>76</v>
      </c>
      <c r="C92" s="139">
        <f t="shared" si="4"/>
        <v>67</v>
      </c>
      <c r="D92" s="107"/>
      <c r="E92" s="107"/>
      <c r="F92" s="107"/>
      <c r="G92" s="92">
        <f t="shared" si="5"/>
        <v>67</v>
      </c>
      <c r="H92" s="107">
        <v>67</v>
      </c>
      <c r="I92" s="52"/>
    </row>
    <row r="93" spans="1:11" ht="15" x14ac:dyDescent="0.2">
      <c r="A93" s="179">
        <v>7</v>
      </c>
      <c r="B93" s="18" t="s">
        <v>66</v>
      </c>
      <c r="C93" s="139">
        <f t="shared" si="4"/>
        <v>84</v>
      </c>
      <c r="D93" s="107"/>
      <c r="E93" s="107"/>
      <c r="F93" s="107"/>
      <c r="G93" s="92">
        <f t="shared" si="5"/>
        <v>84</v>
      </c>
      <c r="H93" s="107">
        <v>84</v>
      </c>
      <c r="I93" s="52"/>
    </row>
    <row r="94" spans="1:11" s="243" customFormat="1" ht="15" x14ac:dyDescent="0.2">
      <c r="A94" s="245">
        <v>8</v>
      </c>
      <c r="B94" s="246" t="s">
        <v>101</v>
      </c>
      <c r="C94" s="240">
        <f t="shared" si="4"/>
        <v>40</v>
      </c>
      <c r="D94" s="247"/>
      <c r="E94" s="247"/>
      <c r="F94" s="247"/>
      <c r="G94" s="93">
        <f t="shared" si="5"/>
        <v>40</v>
      </c>
      <c r="H94" s="247">
        <v>40</v>
      </c>
      <c r="I94" s="248"/>
    </row>
    <row r="95" spans="1:11" ht="15" x14ac:dyDescent="0.2">
      <c r="A95" s="179">
        <v>9</v>
      </c>
      <c r="B95" s="18" t="s">
        <v>103</v>
      </c>
      <c r="C95" s="139">
        <f t="shared" si="4"/>
        <v>9</v>
      </c>
      <c r="D95" s="107"/>
      <c r="E95" s="107"/>
      <c r="F95" s="107"/>
      <c r="G95" s="92">
        <f t="shared" si="5"/>
        <v>9</v>
      </c>
      <c r="H95" s="107">
        <v>9</v>
      </c>
      <c r="I95" s="52"/>
    </row>
    <row r="96" spans="1:11" ht="15.75" customHeight="1" x14ac:dyDescent="0.2">
      <c r="A96" s="199">
        <v>10</v>
      </c>
      <c r="B96" s="18"/>
      <c r="C96" s="139">
        <f t="shared" si="4"/>
        <v>0</v>
      </c>
      <c r="D96" s="107"/>
      <c r="E96" s="107"/>
      <c r="F96" s="107"/>
      <c r="G96" s="92">
        <f t="shared" si="5"/>
        <v>0</v>
      </c>
      <c r="H96" s="107"/>
      <c r="I96" s="52"/>
    </row>
    <row r="97" spans="1:9" ht="15.75" customHeight="1" x14ac:dyDescent="0.2">
      <c r="A97" s="177">
        <v>11</v>
      </c>
      <c r="B97" s="42"/>
      <c r="C97" s="97">
        <f t="shared" si="4"/>
        <v>0</v>
      </c>
      <c r="D97" s="97"/>
      <c r="E97" s="97"/>
      <c r="F97" s="97"/>
      <c r="G97" s="97">
        <f t="shared" si="5"/>
        <v>0</v>
      </c>
      <c r="H97" s="97"/>
      <c r="I97" s="42"/>
    </row>
    <row r="98" spans="1:9" ht="15.75" customHeight="1" thickBot="1" x14ac:dyDescent="0.25">
      <c r="A98" s="176"/>
      <c r="B98" s="42"/>
      <c r="C98" s="97"/>
      <c r="D98" s="97"/>
      <c r="E98" s="97"/>
      <c r="F98" s="97"/>
      <c r="G98" s="97"/>
      <c r="H98" s="97"/>
      <c r="I98" s="42"/>
    </row>
    <row r="99" spans="1:9" ht="2.25" customHeight="1" thickBot="1" x14ac:dyDescent="0.3">
      <c r="A99" s="158" t="s">
        <v>26</v>
      </c>
      <c r="B99" s="130" t="s">
        <v>32</v>
      </c>
      <c r="C99" s="132">
        <f>E99+F99+G99</f>
        <v>0</v>
      </c>
      <c r="D99" s="127"/>
      <c r="E99" s="126">
        <f>SUM(E100:E104)</f>
        <v>0</v>
      </c>
      <c r="F99" s="132">
        <f>SUM(F100:F108)</f>
        <v>0</v>
      </c>
      <c r="G99" s="132">
        <f>SUM(G100:G108)</f>
        <v>0</v>
      </c>
      <c r="H99" s="132">
        <f>SUM(H100:H108)</f>
        <v>0</v>
      </c>
      <c r="I99" s="132">
        <f>SUM(I100:I108)</f>
        <v>0</v>
      </c>
    </row>
    <row r="100" spans="1:9" ht="16.5" hidden="1" customHeight="1" x14ac:dyDescent="0.2">
      <c r="A100" s="181">
        <v>1</v>
      </c>
      <c r="B100" s="170" t="s">
        <v>60</v>
      </c>
      <c r="C100" s="139">
        <f t="shared" ref="C100:C108" si="6">E100+F100+G100</f>
        <v>0</v>
      </c>
      <c r="D100" s="118"/>
      <c r="E100" s="118"/>
      <c r="F100" s="118"/>
      <c r="G100" s="92">
        <f t="shared" ref="G100:G107" si="7">H100</f>
        <v>0</v>
      </c>
      <c r="H100" s="129"/>
      <c r="I100" s="94"/>
    </row>
    <row r="101" spans="1:9" ht="16.5" hidden="1" customHeight="1" x14ac:dyDescent="0.2">
      <c r="A101" s="182">
        <v>2</v>
      </c>
      <c r="B101" s="18" t="s">
        <v>71</v>
      </c>
      <c r="C101" s="139">
        <f t="shared" si="6"/>
        <v>0</v>
      </c>
      <c r="D101" s="118"/>
      <c r="E101" s="118"/>
      <c r="F101" s="118"/>
      <c r="G101" s="92">
        <f t="shared" si="7"/>
        <v>0</v>
      </c>
      <c r="H101" s="129"/>
      <c r="I101" s="94"/>
    </row>
    <row r="102" spans="1:9" ht="16.5" hidden="1" customHeight="1" x14ac:dyDescent="0.2">
      <c r="A102" s="182">
        <v>3</v>
      </c>
      <c r="B102" s="78" t="s">
        <v>72</v>
      </c>
      <c r="C102" s="139">
        <f t="shared" si="6"/>
        <v>0</v>
      </c>
      <c r="D102" s="118"/>
      <c r="E102" s="118"/>
      <c r="F102" s="118"/>
      <c r="G102" s="92">
        <f t="shared" si="7"/>
        <v>0</v>
      </c>
      <c r="H102" s="129"/>
      <c r="I102" s="94"/>
    </row>
    <row r="103" spans="1:9" ht="16.5" hidden="1" customHeight="1" x14ac:dyDescent="0.2">
      <c r="A103" s="182">
        <v>4</v>
      </c>
      <c r="B103" s="18" t="s">
        <v>73</v>
      </c>
      <c r="C103" s="139">
        <f t="shared" si="6"/>
        <v>0</v>
      </c>
      <c r="D103" s="118"/>
      <c r="E103" s="118"/>
      <c r="F103" s="118"/>
      <c r="G103" s="92">
        <f t="shared" si="7"/>
        <v>0</v>
      </c>
      <c r="H103" s="129"/>
      <c r="I103" s="18"/>
    </row>
    <row r="104" spans="1:9" ht="16.5" hidden="1" customHeight="1" x14ac:dyDescent="0.2">
      <c r="A104" s="182">
        <v>5</v>
      </c>
      <c r="B104" s="18" t="s">
        <v>74</v>
      </c>
      <c r="C104" s="139">
        <f t="shared" si="6"/>
        <v>0</v>
      </c>
      <c r="D104" s="107"/>
      <c r="E104" s="107"/>
      <c r="F104" s="107"/>
      <c r="G104" s="92">
        <f t="shared" si="7"/>
        <v>0</v>
      </c>
      <c r="H104" s="107"/>
      <c r="I104" s="18"/>
    </row>
    <row r="105" spans="1:9" ht="16.5" hidden="1" customHeight="1" x14ac:dyDescent="0.2">
      <c r="A105" s="182">
        <v>6</v>
      </c>
      <c r="B105" s="18" t="s">
        <v>75</v>
      </c>
      <c r="C105" s="139">
        <f t="shared" si="6"/>
        <v>0</v>
      </c>
      <c r="D105" s="107"/>
      <c r="E105" s="107"/>
      <c r="F105" s="107"/>
      <c r="G105" s="92">
        <f t="shared" si="7"/>
        <v>0</v>
      </c>
      <c r="H105" s="107"/>
      <c r="I105" s="18"/>
    </row>
    <row r="106" spans="1:9" ht="16.5" hidden="1" customHeight="1" x14ac:dyDescent="0.2">
      <c r="A106" s="182">
        <v>7</v>
      </c>
      <c r="B106" s="18" t="s">
        <v>76</v>
      </c>
      <c r="C106" s="139">
        <f t="shared" si="6"/>
        <v>0</v>
      </c>
      <c r="D106" s="107"/>
      <c r="E106" s="107"/>
      <c r="F106" s="107"/>
      <c r="G106" s="92">
        <f t="shared" si="7"/>
        <v>0</v>
      </c>
      <c r="H106" s="107"/>
      <c r="I106" s="18"/>
    </row>
    <row r="107" spans="1:9" ht="16.5" hidden="1" customHeight="1" x14ac:dyDescent="0.2">
      <c r="A107" s="182">
        <v>8</v>
      </c>
      <c r="B107" s="18" t="s">
        <v>66</v>
      </c>
      <c r="C107" s="139">
        <f t="shared" si="6"/>
        <v>0</v>
      </c>
      <c r="D107" s="107"/>
      <c r="E107" s="107"/>
      <c r="F107" s="107"/>
      <c r="G107" s="92">
        <f t="shared" si="7"/>
        <v>0</v>
      </c>
      <c r="H107" s="107"/>
      <c r="I107" s="18"/>
    </row>
    <row r="108" spans="1:9" ht="15" hidden="1" customHeight="1" x14ac:dyDescent="0.2">
      <c r="A108" s="64">
        <v>9</v>
      </c>
      <c r="B108" s="42" t="s">
        <v>83</v>
      </c>
      <c r="C108" s="139">
        <f t="shared" si="6"/>
        <v>0</v>
      </c>
      <c r="D108" s="97"/>
      <c r="E108" s="97"/>
      <c r="F108" s="97"/>
      <c r="G108" s="92">
        <f>H108+I108</f>
        <v>0</v>
      </c>
      <c r="H108" s="97"/>
      <c r="I108" s="42">
        <v>0</v>
      </c>
    </row>
    <row r="109" spans="1:9" ht="15" hidden="1" customHeight="1" thickBot="1" x14ac:dyDescent="0.3">
      <c r="A109" s="134" t="s">
        <v>27</v>
      </c>
      <c r="B109" s="162" t="s">
        <v>50</v>
      </c>
      <c r="C109" s="163">
        <f>E109+F109+G109+D109</f>
        <v>0</v>
      </c>
      <c r="D109" s="126">
        <f>SUM(D110:D112)</f>
        <v>0</v>
      </c>
      <c r="E109" s="127"/>
      <c r="F109" s="127"/>
      <c r="G109" s="126">
        <f>SUM(G110:G111)</f>
        <v>0</v>
      </c>
      <c r="H109" s="126">
        <f>SUM(H110:H111)</f>
        <v>0</v>
      </c>
      <c r="I109" s="128"/>
    </row>
    <row r="110" spans="1:9" ht="15" hidden="1" customHeight="1" x14ac:dyDescent="0.25">
      <c r="A110" s="178">
        <v>1</v>
      </c>
      <c r="B110" s="170" t="s">
        <v>53</v>
      </c>
      <c r="C110" s="139">
        <f>E110+F110+G110</f>
        <v>0</v>
      </c>
      <c r="D110" s="118"/>
      <c r="E110" s="118"/>
      <c r="F110" s="118"/>
      <c r="G110" s="92">
        <f>H110</f>
        <v>0</v>
      </c>
      <c r="H110" s="118"/>
      <c r="I110" s="133"/>
    </row>
    <row r="111" spans="1:9" ht="15" hidden="1" customHeight="1" x14ac:dyDescent="0.25">
      <c r="A111" s="178">
        <v>2</v>
      </c>
      <c r="B111" s="170" t="s">
        <v>61</v>
      </c>
      <c r="C111" s="139">
        <f>E111+F111+G111</f>
        <v>0</v>
      </c>
      <c r="D111" s="118"/>
      <c r="E111" s="118"/>
      <c r="F111" s="118"/>
      <c r="G111" s="92">
        <f>H111</f>
        <v>0</v>
      </c>
      <c r="H111" s="118"/>
      <c r="I111" s="133"/>
    </row>
    <row r="112" spans="1:9" ht="15" hidden="1" customHeight="1" x14ac:dyDescent="0.25">
      <c r="A112" s="182">
        <v>3</v>
      </c>
      <c r="B112" s="168" t="s">
        <v>87</v>
      </c>
      <c r="C112" s="92">
        <f>D112+E112+F112+G112</f>
        <v>0</v>
      </c>
      <c r="D112" s="107"/>
      <c r="E112" s="107"/>
      <c r="F112" s="107"/>
      <c r="G112" s="92"/>
      <c r="H112" s="107"/>
      <c r="I112" s="54"/>
    </row>
    <row r="113" spans="1:13" ht="15.75" x14ac:dyDescent="0.25">
      <c r="A113" s="44"/>
      <c r="B113" s="10"/>
      <c r="C113" s="101"/>
      <c r="D113" s="101"/>
      <c r="E113" s="101"/>
      <c r="F113" s="101"/>
      <c r="G113" s="101"/>
      <c r="H113" s="101"/>
      <c r="I113" s="49"/>
    </row>
    <row r="114" spans="1:13" s="7" customFormat="1" ht="16.5" thickBot="1" x14ac:dyDescent="0.3">
      <c r="A114" s="11"/>
      <c r="B114" s="154" t="s">
        <v>36</v>
      </c>
      <c r="C114" s="101"/>
      <c r="D114" s="101"/>
      <c r="E114" s="101"/>
      <c r="F114" s="101"/>
      <c r="G114" s="101"/>
      <c r="H114" s="101"/>
      <c r="I114" s="44"/>
    </row>
    <row r="115" spans="1:13" ht="15.75" x14ac:dyDescent="0.25">
      <c r="A115" s="86"/>
      <c r="B115" s="73" t="s">
        <v>29</v>
      </c>
      <c r="C115" s="119"/>
      <c r="D115" s="105"/>
      <c r="E115" s="105"/>
      <c r="F115" s="105"/>
      <c r="G115" s="74"/>
      <c r="H115" s="74"/>
      <c r="I115" s="50"/>
    </row>
    <row r="116" spans="1:13" ht="15.75" x14ac:dyDescent="0.25">
      <c r="A116" s="87"/>
      <c r="B116" s="88" t="s">
        <v>24</v>
      </c>
      <c r="C116" s="120">
        <f>E116+F116+G116</f>
        <v>706</v>
      </c>
      <c r="D116" s="107"/>
      <c r="E116" s="120">
        <f>E118</f>
        <v>0</v>
      </c>
      <c r="F116" s="120">
        <f>F118+F125+F130</f>
        <v>0</v>
      </c>
      <c r="G116" s="89">
        <f>G118+G125+G130</f>
        <v>706</v>
      </c>
      <c r="H116" s="89">
        <f>H118+H125+H130</f>
        <v>706</v>
      </c>
      <c r="I116" s="214">
        <f>I118+I125+I130</f>
        <v>0</v>
      </c>
    </row>
    <row r="117" spans="1:13" ht="16.5" thickBot="1" x14ac:dyDescent="0.3">
      <c r="A117" s="9"/>
      <c r="B117" s="75"/>
      <c r="C117" s="147"/>
      <c r="D117" s="106"/>
      <c r="E117" s="106"/>
      <c r="F117" s="106"/>
      <c r="G117" s="90"/>
      <c r="H117" s="90"/>
      <c r="I117" s="51"/>
    </row>
    <row r="118" spans="1:13" ht="16.5" thickBot="1" x14ac:dyDescent="0.3">
      <c r="A118" s="136" t="s">
        <v>25</v>
      </c>
      <c r="B118" s="124" t="s">
        <v>37</v>
      </c>
      <c r="C118" s="149">
        <f>E118+F118+G118</f>
        <v>706</v>
      </c>
      <c r="D118" s="148"/>
      <c r="E118" s="126">
        <f>SUM(E119:E120)</f>
        <v>0</v>
      </c>
      <c r="F118" s="126">
        <f>SUM(F119:F120)</f>
        <v>0</v>
      </c>
      <c r="G118" s="137">
        <f>SUM(G119:G124)</f>
        <v>706</v>
      </c>
      <c r="H118" s="138">
        <f>SUM(H119:H124)</f>
        <v>706</v>
      </c>
      <c r="I118" s="128"/>
    </row>
    <row r="119" spans="1:13" ht="15.75" customHeight="1" x14ac:dyDescent="0.2">
      <c r="A119" s="183">
        <v>1</v>
      </c>
      <c r="B119" s="76" t="s">
        <v>94</v>
      </c>
      <c r="C119" s="139">
        <f>E119+F119+G119</f>
        <v>25</v>
      </c>
      <c r="D119" s="118"/>
      <c r="E119" s="118"/>
      <c r="F119" s="118"/>
      <c r="G119" s="92">
        <f>H119</f>
        <v>25</v>
      </c>
      <c r="H119" s="135">
        <v>25</v>
      </c>
      <c r="I119" s="94"/>
    </row>
    <row r="120" spans="1:13" ht="15" x14ac:dyDescent="0.2">
      <c r="A120" s="168">
        <v>2</v>
      </c>
      <c r="B120" s="18" t="s">
        <v>54</v>
      </c>
      <c r="C120" s="139">
        <f>E120+F120+G120</f>
        <v>623</v>
      </c>
      <c r="D120" s="107"/>
      <c r="E120" s="107"/>
      <c r="F120" s="107"/>
      <c r="G120" s="92">
        <f>H120</f>
        <v>623</v>
      </c>
      <c r="H120" s="107">
        <v>623</v>
      </c>
      <c r="I120" s="18"/>
      <c r="J120" s="2"/>
      <c r="K120" s="2"/>
      <c r="L120" s="2"/>
      <c r="M120" s="2"/>
    </row>
    <row r="121" spans="1:13" ht="15" x14ac:dyDescent="0.2">
      <c r="A121" s="168">
        <v>3</v>
      </c>
      <c r="B121" s="18" t="s">
        <v>70</v>
      </c>
      <c r="C121" s="139">
        <f>E121+F121+G121</f>
        <v>58</v>
      </c>
      <c r="D121" s="107"/>
      <c r="E121" s="107"/>
      <c r="F121" s="107"/>
      <c r="G121" s="92">
        <f>H121</f>
        <v>58</v>
      </c>
      <c r="H121" s="107">
        <v>58</v>
      </c>
      <c r="I121" s="173"/>
      <c r="J121" s="2"/>
      <c r="K121" s="2"/>
      <c r="L121" s="2"/>
      <c r="M121" s="2"/>
    </row>
    <row r="122" spans="1:13" ht="15" x14ac:dyDescent="0.2">
      <c r="A122" s="168"/>
      <c r="B122" s="194"/>
      <c r="C122" s="92"/>
      <c r="D122" s="107"/>
      <c r="E122" s="107"/>
      <c r="F122" s="107"/>
      <c r="G122" s="92"/>
      <c r="H122" s="107"/>
      <c r="I122" s="173"/>
      <c r="J122" s="2"/>
      <c r="K122" s="2"/>
      <c r="L122" s="2"/>
      <c r="M122" s="2"/>
    </row>
    <row r="123" spans="1:13" ht="15" x14ac:dyDescent="0.2">
      <c r="A123" s="168"/>
      <c r="B123" s="194"/>
      <c r="C123" s="92"/>
      <c r="D123" s="107"/>
      <c r="E123" s="107"/>
      <c r="F123" s="107"/>
      <c r="G123" s="92"/>
      <c r="H123" s="107"/>
      <c r="I123" s="173"/>
      <c r="J123" s="2"/>
      <c r="K123" s="2"/>
      <c r="L123" s="2"/>
      <c r="M123" s="2"/>
    </row>
    <row r="124" spans="1:13" ht="10.5" customHeight="1" x14ac:dyDescent="0.2">
      <c r="A124" s="195"/>
      <c r="B124" s="161"/>
      <c r="C124" s="161"/>
      <c r="D124" s="161"/>
      <c r="E124" s="161"/>
      <c r="F124" s="161"/>
      <c r="G124" s="161"/>
      <c r="H124" s="161"/>
      <c r="I124" s="161"/>
      <c r="J124" s="2"/>
      <c r="K124" s="2"/>
      <c r="L124" s="2"/>
      <c r="M124" s="2"/>
    </row>
    <row r="125" spans="1:13" ht="15.75" hidden="1" x14ac:dyDescent="0.25">
      <c r="A125" s="215" t="s">
        <v>26</v>
      </c>
      <c r="B125" s="146" t="s">
        <v>32</v>
      </c>
      <c r="C125" s="216">
        <f>E125+F125+G125</f>
        <v>0</v>
      </c>
      <c r="D125" s="117"/>
      <c r="E125" s="217">
        <f>SUM(E126:E128)</f>
        <v>0</v>
      </c>
      <c r="F125" s="117">
        <f>SUM(F126:F128)</f>
        <v>0</v>
      </c>
      <c r="G125" s="217">
        <f>SUM(G126:G129)</f>
        <v>0</v>
      </c>
      <c r="H125" s="217">
        <f>SUM(H126:H129)</f>
        <v>0</v>
      </c>
      <c r="I125" s="218">
        <f>SUM(I126:I128)</f>
        <v>0</v>
      </c>
      <c r="J125" s="2"/>
      <c r="K125" s="2"/>
      <c r="L125" s="2"/>
      <c r="M125" s="2"/>
    </row>
    <row r="126" spans="1:13" ht="15" hidden="1" x14ac:dyDescent="0.2">
      <c r="A126" s="222">
        <v>1</v>
      </c>
      <c r="B126" s="223"/>
      <c r="C126" s="109">
        <f>E126+F126+G126</f>
        <v>0</v>
      </c>
      <c r="D126" s="105"/>
      <c r="E126" s="224"/>
      <c r="F126" s="105"/>
      <c r="G126" s="109">
        <f>H126</f>
        <v>0</v>
      </c>
      <c r="H126" s="224"/>
      <c r="I126" s="50"/>
      <c r="J126" s="2"/>
      <c r="K126" s="2"/>
      <c r="L126" s="2"/>
      <c r="M126" s="2"/>
    </row>
    <row r="127" spans="1:13" ht="15" hidden="1" x14ac:dyDescent="0.2">
      <c r="A127" s="225">
        <v>2</v>
      </c>
      <c r="B127" s="18"/>
      <c r="C127" s="92">
        <f>E127+F127+G127</f>
        <v>0</v>
      </c>
      <c r="D127" s="107"/>
      <c r="E127" s="221"/>
      <c r="F127" s="107"/>
      <c r="G127" s="92">
        <f>H127</f>
        <v>0</v>
      </c>
      <c r="H127" s="221"/>
      <c r="I127" s="52"/>
      <c r="J127" s="2"/>
      <c r="K127" s="2"/>
      <c r="L127" s="2"/>
      <c r="M127" s="2"/>
    </row>
    <row r="128" spans="1:13" ht="15" hidden="1" x14ac:dyDescent="0.2">
      <c r="A128" s="226">
        <v>3</v>
      </c>
      <c r="B128" s="18"/>
      <c r="C128" s="107">
        <f>SUM(D128:G128)</f>
        <v>0</v>
      </c>
      <c r="D128" s="107"/>
      <c r="E128" s="107"/>
      <c r="F128" s="107"/>
      <c r="G128" s="107">
        <f>H128+I128</f>
        <v>0</v>
      </c>
      <c r="H128" s="107"/>
      <c r="I128" s="227"/>
      <c r="J128" s="2"/>
      <c r="K128" s="2"/>
      <c r="L128" s="2"/>
      <c r="M128" s="2"/>
    </row>
    <row r="129" spans="1:13" ht="15.75" hidden="1" thickBot="1" x14ac:dyDescent="0.25">
      <c r="A129" s="228">
        <v>4</v>
      </c>
      <c r="B129" s="230"/>
      <c r="C129" s="107">
        <f>SUM(D129:G129)</f>
        <v>0</v>
      </c>
      <c r="D129" s="106"/>
      <c r="E129" s="106"/>
      <c r="F129" s="106"/>
      <c r="G129" s="107">
        <f>H129+I129</f>
        <v>0</v>
      </c>
      <c r="H129" s="106"/>
      <c r="I129" s="229"/>
      <c r="J129" s="2"/>
      <c r="K129" s="2"/>
      <c r="L129" s="2"/>
      <c r="M129" s="2"/>
    </row>
    <row r="130" spans="1:13" ht="16.5" hidden="1" thickBot="1" x14ac:dyDescent="0.3">
      <c r="A130" s="169" t="s">
        <v>27</v>
      </c>
      <c r="B130" s="47" t="s">
        <v>50</v>
      </c>
      <c r="C130" s="219">
        <f>E130+F130+G130</f>
        <v>0</v>
      </c>
      <c r="D130" s="103"/>
      <c r="E130" s="220">
        <f>SUM(E132:E133)</f>
        <v>0</v>
      </c>
      <c r="F130" s="103"/>
      <c r="G130" s="220">
        <f>SUM(G131:G132)</f>
        <v>0</v>
      </c>
      <c r="H130" s="220">
        <f>SUM(H131:H132)</f>
        <v>0</v>
      </c>
      <c r="I130" s="48"/>
      <c r="J130" s="2"/>
    </row>
    <row r="131" spans="1:13" ht="15.75" hidden="1" x14ac:dyDescent="0.25">
      <c r="A131" s="171">
        <v>1</v>
      </c>
      <c r="B131" s="19" t="s">
        <v>63</v>
      </c>
      <c r="C131" s="139">
        <f>E131+F131+G131</f>
        <v>0</v>
      </c>
      <c r="D131" s="118"/>
      <c r="E131" s="95"/>
      <c r="F131" s="118"/>
      <c r="G131" s="92">
        <f>H131</f>
        <v>0</v>
      </c>
      <c r="H131" s="118"/>
      <c r="I131" s="19"/>
      <c r="J131" s="2"/>
    </row>
    <row r="132" spans="1:13" ht="18" hidden="1" customHeight="1" x14ac:dyDescent="0.25">
      <c r="A132" s="171"/>
      <c r="B132" s="19"/>
      <c r="C132" s="139"/>
      <c r="D132" s="118"/>
      <c r="E132" s="95"/>
      <c r="F132" s="118"/>
      <c r="G132" s="118"/>
      <c r="H132" s="118"/>
      <c r="I132" s="19"/>
      <c r="J132" s="2"/>
    </row>
    <row r="133" spans="1:13" x14ac:dyDescent="0.2">
      <c r="A133" s="2"/>
      <c r="B133" s="2"/>
      <c r="C133" s="2"/>
      <c r="D133" s="4"/>
      <c r="E133" s="2"/>
      <c r="F133" s="2"/>
      <c r="G133" s="2"/>
      <c r="H133" s="2"/>
      <c r="I133" s="2"/>
      <c r="J133" s="4"/>
    </row>
    <row r="134" spans="1:13" ht="16.5" x14ac:dyDescent="0.25">
      <c r="A134" s="370" t="s">
        <v>31</v>
      </c>
      <c r="B134" s="370"/>
      <c r="C134" s="370"/>
      <c r="D134" s="370"/>
      <c r="E134" s="370"/>
      <c r="F134" s="370"/>
      <c r="G134" s="370"/>
      <c r="H134" s="370"/>
      <c r="I134" s="370"/>
      <c r="J134" s="4"/>
    </row>
    <row r="135" spans="1:13" ht="16.5" x14ac:dyDescent="0.25">
      <c r="A135" s="371" t="s">
        <v>107</v>
      </c>
      <c r="B135" s="371"/>
      <c r="C135" s="371"/>
      <c r="D135" s="371"/>
      <c r="E135" s="371"/>
      <c r="F135" s="371"/>
      <c r="G135" s="371"/>
      <c r="H135" s="371"/>
      <c r="I135" s="371"/>
      <c r="J135" s="4"/>
    </row>
    <row r="136" spans="1:13" ht="16.5" x14ac:dyDescent="0.25">
      <c r="A136" s="371" t="s">
        <v>106</v>
      </c>
      <c r="B136" s="371"/>
      <c r="C136" s="371"/>
      <c r="D136" s="371"/>
      <c r="E136" s="371"/>
      <c r="F136" s="371"/>
      <c r="G136" s="371"/>
      <c r="H136" s="371"/>
      <c r="I136" s="371"/>
      <c r="J136" s="4"/>
    </row>
    <row r="137" spans="1:13" ht="16.5" x14ac:dyDescent="0.25">
      <c r="A137" s="371"/>
      <c r="B137" s="371"/>
      <c r="C137" s="371"/>
      <c r="D137" s="371"/>
      <c r="E137" s="371"/>
      <c r="F137" s="371"/>
      <c r="G137" s="371"/>
      <c r="H137" s="371"/>
      <c r="I137" s="371"/>
      <c r="J137" s="2"/>
    </row>
    <row r="138" spans="1:13" x14ac:dyDescent="0.2">
      <c r="A138" s="3"/>
      <c r="B138" s="3" t="s">
        <v>67</v>
      </c>
      <c r="C138" s="3"/>
      <c r="D138" s="3"/>
      <c r="E138" s="2"/>
      <c r="F138" s="2"/>
      <c r="G138" s="2"/>
      <c r="H138" s="2"/>
      <c r="I138" s="2"/>
      <c r="J138" s="2"/>
    </row>
    <row r="139" spans="1:13" x14ac:dyDescent="0.2">
      <c r="A139" s="3"/>
      <c r="B139" s="3"/>
      <c r="C139" s="3"/>
      <c r="D139" s="3"/>
      <c r="E139" s="2"/>
      <c r="F139" s="2"/>
      <c r="G139" s="2"/>
      <c r="H139" s="2"/>
      <c r="I139" s="2"/>
      <c r="J139" s="2"/>
    </row>
    <row r="140" spans="1:13" x14ac:dyDescent="0.2">
      <c r="A140" s="3"/>
      <c r="B140" s="3"/>
      <c r="C140" s="3"/>
      <c r="D140" s="3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">
      <c r="A141" s="3"/>
      <c r="B141" s="3"/>
      <c r="C141" s="3"/>
      <c r="D141" s="3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">
      <c r="A142" s="3"/>
      <c r="B142" s="3"/>
      <c r="C142" s="3"/>
      <c r="D142" s="3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">
      <c r="A143" s="3"/>
      <c r="B143" s="3"/>
      <c r="C143" s="3"/>
      <c r="D143" s="3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">
      <c r="A144" s="3"/>
      <c r="B144" s="3"/>
      <c r="C144" s="3"/>
      <c r="D144" s="3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">
      <c r="A145" s="3"/>
      <c r="B145" s="3"/>
      <c r="C145" s="3"/>
      <c r="D145" s="3"/>
      <c r="E145" s="2"/>
      <c r="F145" s="4"/>
      <c r="G145" s="2"/>
      <c r="H145" s="2"/>
      <c r="I145" s="2"/>
      <c r="J145" s="2"/>
      <c r="K145" s="2"/>
      <c r="L145" s="2"/>
      <c r="M145" s="2"/>
    </row>
    <row r="146" spans="1:13" x14ac:dyDescent="0.2">
      <c r="E146" s="5"/>
      <c r="F146" s="2"/>
      <c r="G146" s="2"/>
      <c r="H146" s="2"/>
      <c r="I146" s="2"/>
      <c r="J146" s="2"/>
      <c r="K146" s="2"/>
      <c r="L146" s="2"/>
      <c r="M146" s="2"/>
    </row>
    <row r="147" spans="1:13" x14ac:dyDescent="0.2">
      <c r="E147" s="2"/>
      <c r="F147" s="5"/>
      <c r="G147" s="2"/>
      <c r="H147" s="2"/>
      <c r="I147" s="2"/>
      <c r="J147" s="2"/>
      <c r="K147" s="2"/>
      <c r="L147" s="2"/>
      <c r="M147" s="2"/>
    </row>
    <row r="148" spans="1:13" x14ac:dyDescent="0.2">
      <c r="E148" s="2"/>
      <c r="F148" s="5"/>
      <c r="G148" s="2"/>
      <c r="H148" s="2"/>
      <c r="I148" s="2"/>
      <c r="J148" s="2"/>
      <c r="K148" s="2"/>
      <c r="L148" s="2"/>
      <c r="M148" s="2"/>
    </row>
    <row r="149" spans="1:13" x14ac:dyDescent="0.2">
      <c r="E149" s="4"/>
      <c r="F149" s="4"/>
      <c r="G149" s="4"/>
      <c r="H149" s="4"/>
      <c r="I149" s="4"/>
      <c r="J149" s="2"/>
      <c r="K149" s="2"/>
      <c r="L149" s="2"/>
      <c r="M149" s="2"/>
    </row>
    <row r="150" spans="1:13" x14ac:dyDescent="0.2">
      <c r="E150" s="4"/>
      <c r="F150" s="4"/>
      <c r="G150" s="4"/>
      <c r="H150" s="4"/>
      <c r="I150" s="4"/>
      <c r="J150" s="2"/>
      <c r="K150" s="2"/>
      <c r="L150" s="2"/>
      <c r="M150" s="2"/>
    </row>
    <row r="151" spans="1:13" x14ac:dyDescent="0.2"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">
      <c r="E152" s="4"/>
      <c r="F152" s="4"/>
      <c r="G152" s="4"/>
      <c r="H152" s="4"/>
      <c r="I152" s="4"/>
      <c r="J152" s="2"/>
      <c r="K152" s="2"/>
      <c r="L152" s="2"/>
      <c r="M152" s="2"/>
    </row>
    <row r="153" spans="1:13" x14ac:dyDescent="0.2">
      <c r="E153" s="4"/>
      <c r="F153" s="4"/>
      <c r="G153" s="4"/>
      <c r="H153" s="4"/>
      <c r="I153" s="4"/>
      <c r="J153" s="2"/>
      <c r="K153" s="2"/>
      <c r="L153" s="2"/>
      <c r="M153" s="2"/>
    </row>
    <row r="154" spans="1:13" x14ac:dyDescent="0.2">
      <c r="E154" s="2"/>
      <c r="F154" s="2"/>
      <c r="G154" s="2"/>
      <c r="H154" s="2"/>
      <c r="I154" s="2"/>
    </row>
    <row r="155" spans="1:13" x14ac:dyDescent="0.2">
      <c r="E155" s="2"/>
      <c r="F155" s="2"/>
      <c r="G155" s="2"/>
      <c r="H155" s="2"/>
      <c r="I155" s="2"/>
    </row>
    <row r="156" spans="1:13" x14ac:dyDescent="0.2">
      <c r="E156" s="2"/>
      <c r="F156" s="2"/>
      <c r="G156" s="2"/>
      <c r="H156" s="2"/>
      <c r="I156" s="2"/>
    </row>
    <row r="157" spans="1:13" x14ac:dyDescent="0.2">
      <c r="E157" s="2"/>
      <c r="F157" s="2"/>
      <c r="G157" s="2"/>
      <c r="H157" s="2"/>
      <c r="I157" s="2"/>
    </row>
    <row r="158" spans="1:13" x14ac:dyDescent="0.2">
      <c r="E158" s="2"/>
      <c r="F158" s="2"/>
      <c r="G158" s="2"/>
      <c r="H158" s="2"/>
      <c r="I158" s="2"/>
    </row>
    <row r="159" spans="1:13" x14ac:dyDescent="0.2">
      <c r="E159" s="2"/>
      <c r="F159" s="2"/>
      <c r="G159" s="2"/>
      <c r="H159" s="2"/>
      <c r="I159" s="2"/>
    </row>
    <row r="160" spans="1:13" x14ac:dyDescent="0.2">
      <c r="E160" s="2"/>
      <c r="F160" s="2"/>
      <c r="G160" s="2"/>
      <c r="H160" s="2"/>
      <c r="I160" s="2"/>
    </row>
    <row r="161" spans="5:9" x14ac:dyDescent="0.2">
      <c r="E161" s="2"/>
      <c r="F161" s="2"/>
      <c r="G161" s="2"/>
      <c r="H161" s="2"/>
      <c r="I161" s="2"/>
    </row>
    <row r="162" spans="5:9" x14ac:dyDescent="0.2">
      <c r="E162" s="2"/>
      <c r="F162" s="2"/>
      <c r="G162" s="2"/>
      <c r="H162" s="2"/>
      <c r="I162" s="2"/>
    </row>
    <row r="163" spans="5:9" x14ac:dyDescent="0.2">
      <c r="E163" s="2"/>
      <c r="F163" s="2"/>
      <c r="G163" s="2"/>
      <c r="H163" s="2"/>
      <c r="I163" s="2"/>
    </row>
    <row r="164" spans="5:9" x14ac:dyDescent="0.2">
      <c r="E164" s="2"/>
      <c r="F164" s="2"/>
      <c r="G164" s="2"/>
      <c r="H164" s="2"/>
      <c r="I164" s="2"/>
    </row>
    <row r="165" spans="5:9" x14ac:dyDescent="0.2">
      <c r="E165" s="2"/>
      <c r="F165" s="2"/>
      <c r="G165" s="2"/>
      <c r="H165" s="2"/>
      <c r="I165" s="2"/>
    </row>
    <row r="166" spans="5:9" x14ac:dyDescent="0.2">
      <c r="E166" s="2"/>
      <c r="F166" s="2"/>
      <c r="G166" s="2"/>
      <c r="H166" s="2"/>
      <c r="I166" s="2"/>
    </row>
    <row r="167" spans="5:9" x14ac:dyDescent="0.2">
      <c r="E167" s="2"/>
      <c r="F167" s="2"/>
      <c r="G167" s="2"/>
      <c r="H167" s="2"/>
      <c r="I167" s="2"/>
    </row>
    <row r="168" spans="5:9" x14ac:dyDescent="0.2">
      <c r="E168" s="2"/>
      <c r="F168" s="2"/>
      <c r="G168" s="2"/>
      <c r="H168" s="2"/>
      <c r="I168" s="2"/>
    </row>
    <row r="169" spans="5:9" x14ac:dyDescent="0.2">
      <c r="E169" s="2"/>
      <c r="F169" s="2"/>
      <c r="G169" s="2"/>
      <c r="H169" s="2"/>
      <c r="I169" s="2"/>
    </row>
    <row r="170" spans="5:9" x14ac:dyDescent="0.2">
      <c r="E170" s="2"/>
      <c r="F170" s="2"/>
      <c r="G170" s="2"/>
      <c r="H170" s="2"/>
      <c r="I170" s="2"/>
    </row>
  </sheetData>
  <mergeCells count="35">
    <mergeCell ref="A134:I134"/>
    <mergeCell ref="A135:I135"/>
    <mergeCell ref="A136:I136"/>
    <mergeCell ref="A137:I137"/>
    <mergeCell ref="C24:C25"/>
    <mergeCell ref="D24:D25"/>
    <mergeCell ref="E24:E25"/>
    <mergeCell ref="F24:F25"/>
    <mergeCell ref="G24:G25"/>
    <mergeCell ref="H24:H25"/>
    <mergeCell ref="I24:I25"/>
    <mergeCell ref="I20:I21"/>
    <mergeCell ref="C22:C23"/>
    <mergeCell ref="D22:D23"/>
    <mergeCell ref="E22:E23"/>
    <mergeCell ref="F22:F23"/>
    <mergeCell ref="G22:G23"/>
    <mergeCell ref="H22:H23"/>
    <mergeCell ref="I22:I23"/>
    <mergeCell ref="C20:C21"/>
    <mergeCell ref="D20:D21"/>
    <mergeCell ref="E20:E21"/>
    <mergeCell ref="F20:F21"/>
    <mergeCell ref="G20:G21"/>
    <mergeCell ref="H20:H21"/>
    <mergeCell ref="A4:B4"/>
    <mergeCell ref="A5:I5"/>
    <mergeCell ref="A7:I7"/>
    <mergeCell ref="C18:C19"/>
    <mergeCell ref="D18:D19"/>
    <mergeCell ref="E18:E19"/>
    <mergeCell ref="F18:F19"/>
    <mergeCell ref="G18:G19"/>
    <mergeCell ref="H18:H19"/>
    <mergeCell ref="I18:I19"/>
  </mergeCells>
  <pageMargins left="0.22" right="0.19685039370078741" top="0.39370078740157483" bottom="0.19685039370078741" header="0.19685039370078741" footer="0"/>
  <pageSetup paperSize="256" orientation="landscape" r:id="rId1"/>
  <headerFooter alignWithMargins="0"/>
  <rowBreaks count="1" manualBreakCount="1">
    <brk id="81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zoomScaleNormal="100" zoomScaleSheetLayoutView="75" workbookViewId="0">
      <selection activeCell="B95" sqref="B95"/>
    </sheetView>
  </sheetViews>
  <sheetFormatPr defaultRowHeight="11.25" x14ac:dyDescent="0.2"/>
  <cols>
    <col min="1" max="1" width="4" style="1" customWidth="1"/>
    <col min="2" max="2" width="62.140625" style="1" customWidth="1"/>
    <col min="3" max="3" width="9.7109375" style="1" customWidth="1"/>
    <col min="4" max="4" width="10.140625" style="1" customWidth="1"/>
    <col min="5" max="5" width="13" style="1" customWidth="1"/>
    <col min="6" max="6" width="12" style="1" customWidth="1"/>
    <col min="7" max="7" width="10.28515625" style="1" customWidth="1"/>
    <col min="8" max="8" width="9.85546875" style="1" customWidth="1"/>
    <col min="9" max="9" width="13.28515625" style="1" customWidth="1"/>
    <col min="10" max="16384" width="9.140625" style="1"/>
  </cols>
  <sheetData>
    <row r="1" spans="1:12" ht="12.75" x14ac:dyDescent="0.2">
      <c r="A1" s="14"/>
      <c r="B1" s="15" t="s">
        <v>40</v>
      </c>
    </row>
    <row r="2" spans="1:12" ht="12.75" x14ac:dyDescent="0.2">
      <c r="A2" s="15" t="s">
        <v>38</v>
      </c>
      <c r="B2" s="15" t="s">
        <v>39</v>
      </c>
    </row>
    <row r="3" spans="1:12" ht="12.75" x14ac:dyDescent="0.2">
      <c r="A3" s="15" t="s">
        <v>51</v>
      </c>
      <c r="B3" s="15"/>
    </row>
    <row r="4" spans="1:12" ht="21" customHeight="1" x14ac:dyDescent="0.25">
      <c r="A4" s="376" t="s">
        <v>110</v>
      </c>
      <c r="B4" s="377"/>
    </row>
    <row r="5" spans="1:12" ht="21" customHeight="1" x14ac:dyDescent="0.3">
      <c r="A5" s="378" t="s">
        <v>96</v>
      </c>
      <c r="B5" s="378"/>
      <c r="C5" s="378"/>
      <c r="D5" s="378"/>
      <c r="E5" s="378"/>
      <c r="F5" s="378"/>
      <c r="G5" s="378"/>
      <c r="H5" s="378"/>
      <c r="I5" s="378"/>
    </row>
    <row r="6" spans="1:12" x14ac:dyDescent="0.2">
      <c r="A6" s="379"/>
      <c r="B6" s="379"/>
      <c r="C6" s="379"/>
      <c r="D6" s="379"/>
      <c r="E6" s="379"/>
      <c r="F6" s="379"/>
      <c r="G6" s="379"/>
      <c r="H6" s="379"/>
      <c r="I6" s="379"/>
    </row>
    <row r="7" spans="1:12" ht="12" thickBot="1" x14ac:dyDescent="0.25">
      <c r="A7" s="3"/>
      <c r="B7" s="3"/>
      <c r="C7" s="3"/>
      <c r="D7" s="3"/>
      <c r="E7" s="3"/>
      <c r="F7" s="3"/>
      <c r="G7" s="3"/>
      <c r="H7" s="3"/>
      <c r="I7" s="159" t="s">
        <v>33</v>
      </c>
    </row>
    <row r="8" spans="1:12" ht="15.75" x14ac:dyDescent="0.25">
      <c r="A8" s="20"/>
      <c r="B8" s="21" t="s">
        <v>0</v>
      </c>
      <c r="C8" s="22"/>
      <c r="D8" s="23"/>
      <c r="E8" s="23" t="s">
        <v>97</v>
      </c>
      <c r="F8" s="23"/>
      <c r="G8" s="23"/>
      <c r="H8" s="23"/>
      <c r="I8" s="24"/>
    </row>
    <row r="9" spans="1:12" ht="15.75" x14ac:dyDescent="0.25">
      <c r="A9" s="25"/>
      <c r="B9" s="26" t="s">
        <v>41</v>
      </c>
      <c r="C9" s="27" t="s">
        <v>1</v>
      </c>
      <c r="D9" s="380" t="s">
        <v>2</v>
      </c>
      <c r="E9" s="381"/>
      <c r="F9" s="381"/>
      <c r="G9" s="381"/>
      <c r="H9" s="381"/>
      <c r="I9" s="382"/>
    </row>
    <row r="10" spans="1:12" ht="15.75" x14ac:dyDescent="0.25">
      <c r="A10" s="25" t="s">
        <v>4</v>
      </c>
      <c r="B10" s="26" t="s">
        <v>5</v>
      </c>
      <c r="C10" s="27"/>
      <c r="D10" s="27" t="s">
        <v>6</v>
      </c>
      <c r="E10" s="27" t="s">
        <v>7</v>
      </c>
      <c r="F10" s="27" t="s">
        <v>8</v>
      </c>
      <c r="G10" s="27" t="s">
        <v>9</v>
      </c>
      <c r="H10" s="383" t="s">
        <v>24</v>
      </c>
      <c r="I10" s="383"/>
    </row>
    <row r="11" spans="1:12" ht="15.75" x14ac:dyDescent="0.25">
      <c r="A11" s="25" t="s">
        <v>10</v>
      </c>
      <c r="B11" s="26" t="s">
        <v>42</v>
      </c>
      <c r="C11" s="32"/>
      <c r="D11" s="27" t="s">
        <v>11</v>
      </c>
      <c r="E11" s="27" t="s">
        <v>12</v>
      </c>
      <c r="F11" s="27" t="s">
        <v>13</v>
      </c>
      <c r="G11" s="27" t="s">
        <v>14</v>
      </c>
      <c r="H11" s="27" t="s">
        <v>15</v>
      </c>
      <c r="I11" s="33" t="s">
        <v>89</v>
      </c>
    </row>
    <row r="12" spans="1:12" ht="15.75" x14ac:dyDescent="0.25">
      <c r="A12" s="25"/>
      <c r="B12" s="26" t="s">
        <v>16</v>
      </c>
      <c r="C12" s="32"/>
      <c r="D12" s="32"/>
      <c r="E12" s="27" t="s">
        <v>43</v>
      </c>
      <c r="F12" s="249"/>
      <c r="G12" s="27" t="s">
        <v>18</v>
      </c>
      <c r="H12" s="27" t="s">
        <v>19</v>
      </c>
      <c r="I12" s="33" t="s">
        <v>90</v>
      </c>
    </row>
    <row r="13" spans="1:12" ht="19.5" customHeight="1" x14ac:dyDescent="0.25">
      <c r="A13" s="25"/>
      <c r="B13" s="26"/>
      <c r="C13" s="32"/>
      <c r="D13" s="32"/>
      <c r="E13" s="27" t="s">
        <v>44</v>
      </c>
      <c r="F13" s="249" t="s">
        <v>111</v>
      </c>
      <c r="G13" s="32"/>
      <c r="H13" s="27" t="s">
        <v>21</v>
      </c>
      <c r="I13" s="33"/>
    </row>
    <row r="14" spans="1:12" ht="16.5" customHeight="1" x14ac:dyDescent="0.25">
      <c r="A14" s="25"/>
      <c r="B14" s="27"/>
      <c r="C14" s="32"/>
      <c r="D14" s="32"/>
      <c r="E14" s="32"/>
      <c r="F14" s="249">
        <v>2012</v>
      </c>
      <c r="G14" s="32"/>
      <c r="H14" s="27" t="s">
        <v>92</v>
      </c>
      <c r="I14" s="33" t="s">
        <v>91</v>
      </c>
    </row>
    <row r="15" spans="1:12" ht="15.75" hidden="1" x14ac:dyDescent="0.25">
      <c r="A15" s="25"/>
      <c r="B15" s="27"/>
      <c r="C15" s="32"/>
      <c r="D15" s="32"/>
      <c r="E15" s="32"/>
      <c r="F15" s="32"/>
      <c r="G15" s="32"/>
      <c r="H15" s="27"/>
      <c r="I15" s="33"/>
    </row>
    <row r="16" spans="1:12" s="6" customFormat="1" ht="15.75" x14ac:dyDescent="0.25">
      <c r="A16" s="150"/>
      <c r="B16" s="151">
        <v>1</v>
      </c>
      <c r="C16" s="151">
        <v>2</v>
      </c>
      <c r="D16" s="151">
        <v>3</v>
      </c>
      <c r="E16" s="151">
        <v>5</v>
      </c>
      <c r="F16" s="151">
        <v>6</v>
      </c>
      <c r="G16" s="151">
        <v>7</v>
      </c>
      <c r="H16" s="151">
        <v>8</v>
      </c>
      <c r="I16" s="152">
        <v>9</v>
      </c>
      <c r="L16" s="210"/>
    </row>
    <row r="17" spans="1:9" ht="15.75" x14ac:dyDescent="0.25">
      <c r="A17" s="42"/>
      <c r="B17" s="153" t="s">
        <v>23</v>
      </c>
      <c r="C17" s="372">
        <f t="shared" ref="C17:I17" si="0">C19+C21+C23</f>
        <v>6461</v>
      </c>
      <c r="D17" s="374">
        <f t="shared" si="0"/>
        <v>554</v>
      </c>
      <c r="E17" s="374">
        <f t="shared" si="0"/>
        <v>1585</v>
      </c>
      <c r="F17" s="374">
        <f t="shared" si="0"/>
        <v>2517</v>
      </c>
      <c r="G17" s="374">
        <f t="shared" si="0"/>
        <v>1805</v>
      </c>
      <c r="H17" s="374">
        <f t="shared" si="0"/>
        <v>1722</v>
      </c>
      <c r="I17" s="374">
        <f t="shared" si="0"/>
        <v>83</v>
      </c>
    </row>
    <row r="18" spans="1:9" ht="14.25" customHeight="1" x14ac:dyDescent="0.25">
      <c r="A18" s="19"/>
      <c r="B18" s="36" t="s">
        <v>24</v>
      </c>
      <c r="C18" s="373"/>
      <c r="D18" s="375"/>
      <c r="E18" s="375"/>
      <c r="F18" s="375"/>
      <c r="G18" s="375"/>
      <c r="H18" s="375"/>
      <c r="I18" s="375"/>
    </row>
    <row r="19" spans="1:9" ht="15.75" x14ac:dyDescent="0.25">
      <c r="A19" s="25" t="s">
        <v>25</v>
      </c>
      <c r="B19" s="37" t="s">
        <v>34</v>
      </c>
      <c r="C19" s="372">
        <f>F19+G19+E19+D19</f>
        <v>5981</v>
      </c>
      <c r="D19" s="374">
        <f>D32+D85+D117+D66+D54</f>
        <v>74</v>
      </c>
      <c r="E19" s="374">
        <f>E32+E85+E117+E66+E54</f>
        <v>1585</v>
      </c>
      <c r="F19" s="374">
        <f>F32+F85+F117+F66+F54</f>
        <v>2517</v>
      </c>
      <c r="G19" s="374">
        <f>G32+G85+G117+G66+G54</f>
        <v>1805</v>
      </c>
      <c r="H19" s="374">
        <f>H32+H85+H117+H66</f>
        <v>1722</v>
      </c>
      <c r="I19" s="374">
        <f>I32+I85+I117+I66+I54</f>
        <v>83</v>
      </c>
    </row>
    <row r="20" spans="1:9" ht="11.25" customHeight="1" x14ac:dyDescent="0.25">
      <c r="A20" s="38"/>
      <c r="B20" s="19"/>
      <c r="C20" s="373"/>
      <c r="D20" s="375"/>
      <c r="E20" s="375"/>
      <c r="F20" s="375"/>
      <c r="G20" s="375"/>
      <c r="H20" s="375"/>
      <c r="I20" s="375"/>
    </row>
    <row r="21" spans="1:9" ht="15.75" x14ac:dyDescent="0.25">
      <c r="A21" s="39" t="s">
        <v>26</v>
      </c>
      <c r="B21" s="40" t="s">
        <v>32</v>
      </c>
      <c r="C21" s="372">
        <f>F21+G21+E21+D21</f>
        <v>0</v>
      </c>
      <c r="D21" s="374">
        <f>D40+D56+D98+D115</f>
        <v>0</v>
      </c>
      <c r="E21" s="372">
        <f>E40+E72+E98+E124</f>
        <v>0</v>
      </c>
      <c r="F21" s="372">
        <f>F40+F72+F98+F124</f>
        <v>0</v>
      </c>
      <c r="G21" s="372">
        <f>G40+G72+G98+G124</f>
        <v>0</v>
      </c>
      <c r="H21" s="372">
        <f>+H40+H72+H98+H124</f>
        <v>0</v>
      </c>
      <c r="I21" s="372">
        <f>I40+I72+I98+I124</f>
        <v>0</v>
      </c>
    </row>
    <row r="22" spans="1:9" ht="15.75" x14ac:dyDescent="0.25">
      <c r="A22" s="38"/>
      <c r="B22" s="19"/>
      <c r="C22" s="373"/>
      <c r="D22" s="375"/>
      <c r="E22" s="373"/>
      <c r="F22" s="373"/>
      <c r="G22" s="373"/>
      <c r="H22" s="373"/>
      <c r="I22" s="373"/>
    </row>
    <row r="23" spans="1:9" ht="18.75" customHeight="1" x14ac:dyDescent="0.25">
      <c r="A23" s="25" t="s">
        <v>27</v>
      </c>
      <c r="B23" s="37" t="s">
        <v>47</v>
      </c>
      <c r="C23" s="372">
        <f>F23+G23+E23+D23</f>
        <v>480</v>
      </c>
      <c r="D23" s="372">
        <f>D77+D108+D129+D45+D58</f>
        <v>480</v>
      </c>
      <c r="E23" s="372">
        <f>E77+E108+E129</f>
        <v>0</v>
      </c>
      <c r="F23" s="372">
        <f>F45+F77+F108+F129</f>
        <v>0</v>
      </c>
      <c r="G23" s="372">
        <f>G45+G77+G108+G129</f>
        <v>0</v>
      </c>
      <c r="H23" s="372">
        <f>H45+H77+H108+H129</f>
        <v>0</v>
      </c>
      <c r="I23" s="372">
        <f>I45+I77+I108+I129</f>
        <v>0</v>
      </c>
    </row>
    <row r="24" spans="1:9" ht="12" customHeight="1" x14ac:dyDescent="0.25">
      <c r="A24" s="35"/>
      <c r="B24" s="17"/>
      <c r="C24" s="373"/>
      <c r="D24" s="373"/>
      <c r="E24" s="373"/>
      <c r="F24" s="373"/>
      <c r="G24" s="373"/>
      <c r="H24" s="373"/>
      <c r="I24" s="373"/>
    </row>
    <row r="25" spans="1:9" ht="15.75" x14ac:dyDescent="0.25">
      <c r="A25" s="41"/>
      <c r="B25" s="40" t="s">
        <v>46</v>
      </c>
      <c r="C25" s="96"/>
      <c r="D25" s="97"/>
      <c r="E25" s="97"/>
      <c r="F25" s="98"/>
      <c r="G25" s="97"/>
      <c r="H25" s="98"/>
      <c r="I25" s="43"/>
    </row>
    <row r="26" spans="1:9" ht="15.75" x14ac:dyDescent="0.25">
      <c r="A26" s="34"/>
      <c r="B26" s="37" t="s">
        <v>45</v>
      </c>
      <c r="C26" s="99"/>
      <c r="D26" s="100"/>
      <c r="E26" s="100"/>
      <c r="F26" s="101"/>
      <c r="G26" s="100"/>
      <c r="H26" s="101"/>
      <c r="I26" s="45"/>
    </row>
    <row r="27" spans="1:9" ht="16.5" thickBot="1" x14ac:dyDescent="0.3">
      <c r="A27" s="46"/>
      <c r="B27" s="47" t="s">
        <v>28</v>
      </c>
      <c r="C27" s="102"/>
      <c r="D27" s="103"/>
      <c r="E27" s="103"/>
      <c r="F27" s="104"/>
      <c r="G27" s="103"/>
      <c r="H27" s="104"/>
      <c r="I27" s="48"/>
    </row>
    <row r="28" spans="1:9" ht="15.75" x14ac:dyDescent="0.25">
      <c r="A28" s="44"/>
      <c r="B28" s="49"/>
      <c r="C28" s="101"/>
      <c r="D28" s="101"/>
      <c r="E28" s="101"/>
      <c r="F28" s="101"/>
      <c r="G28" s="101"/>
      <c r="H28" s="101"/>
      <c r="I28" s="44"/>
    </row>
    <row r="29" spans="1:9" ht="16.5" thickBot="1" x14ac:dyDescent="0.3">
      <c r="A29" s="12"/>
      <c r="B29" s="154" t="s">
        <v>48</v>
      </c>
      <c r="C29" s="108"/>
      <c r="D29" s="108"/>
      <c r="E29" s="108"/>
      <c r="F29" s="108"/>
      <c r="G29" s="108"/>
      <c r="H29" s="108"/>
      <c r="I29" s="12"/>
    </row>
    <row r="30" spans="1:9" ht="15.75" x14ac:dyDescent="0.25">
      <c r="A30" s="56"/>
      <c r="B30" s="57" t="s">
        <v>29</v>
      </c>
      <c r="C30" s="79">
        <f>E30+F30+G30+D30</f>
        <v>3728</v>
      </c>
      <c r="D30" s="74">
        <f>D32+D40+D45</f>
        <v>0</v>
      </c>
      <c r="E30" s="79">
        <f>E32+E34</f>
        <v>1585</v>
      </c>
      <c r="F30" s="79">
        <f>F32+F40+F45</f>
        <v>1893</v>
      </c>
      <c r="G30" s="79">
        <f>G32+G40+G45</f>
        <v>250</v>
      </c>
      <c r="H30" s="79">
        <f>H32+H40+H45</f>
        <v>167</v>
      </c>
      <c r="I30" s="79">
        <f>I32+I40+I45</f>
        <v>83</v>
      </c>
    </row>
    <row r="31" spans="1:9" ht="16.5" thickBot="1" x14ac:dyDescent="0.3">
      <c r="A31" s="85"/>
      <c r="B31" s="91" t="s">
        <v>24</v>
      </c>
      <c r="C31" s="110"/>
      <c r="D31" s="111"/>
      <c r="E31" s="112"/>
      <c r="F31" s="113"/>
      <c r="G31" s="114"/>
      <c r="H31" s="110"/>
      <c r="I31" s="70"/>
    </row>
    <row r="32" spans="1:9" ht="16.5" thickBot="1" x14ac:dyDescent="0.3">
      <c r="A32" s="231" t="s">
        <v>25</v>
      </c>
      <c r="B32" s="232" t="s">
        <v>34</v>
      </c>
      <c r="C32" s="233">
        <f>E32+F32+G32</f>
        <v>3728</v>
      </c>
      <c r="D32" s="234"/>
      <c r="E32" s="233">
        <f>SUM(E33:E37)</f>
        <v>1585</v>
      </c>
      <c r="F32" s="233">
        <f>SUM(F33:F37)</f>
        <v>1893</v>
      </c>
      <c r="G32" s="233">
        <f>SUM(G33:G39)</f>
        <v>250</v>
      </c>
      <c r="H32" s="233">
        <f>SUM(H33:H39)</f>
        <v>167</v>
      </c>
      <c r="I32" s="233">
        <f>SUM(I33:I37)</f>
        <v>83</v>
      </c>
    </row>
    <row r="33" spans="1:9" ht="15" x14ac:dyDescent="0.2">
      <c r="A33" s="236">
        <v>1</v>
      </c>
      <c r="B33" s="62" t="s">
        <v>55</v>
      </c>
      <c r="C33" s="109">
        <f>E33+G33</f>
        <v>19</v>
      </c>
      <c r="D33" s="109"/>
      <c r="E33" s="109"/>
      <c r="F33" s="109"/>
      <c r="G33" s="109">
        <f>H33</f>
        <v>19</v>
      </c>
      <c r="H33" s="109">
        <v>19</v>
      </c>
      <c r="I33" s="59"/>
    </row>
    <row r="34" spans="1:9" ht="15" x14ac:dyDescent="0.2">
      <c r="A34" s="179">
        <v>2</v>
      </c>
      <c r="B34" s="62" t="s">
        <v>64</v>
      </c>
      <c r="C34" s="92">
        <f>E34+F34+G34</f>
        <v>18</v>
      </c>
      <c r="D34" s="92"/>
      <c r="E34" s="92"/>
      <c r="F34" s="92"/>
      <c r="G34" s="92">
        <f>H34</f>
        <v>18</v>
      </c>
      <c r="H34" s="93">
        <v>18</v>
      </c>
      <c r="I34" s="63"/>
    </row>
    <row r="35" spans="1:9" ht="15" x14ac:dyDescent="0.2">
      <c r="A35" s="179">
        <v>3</v>
      </c>
      <c r="B35" s="62" t="s">
        <v>99</v>
      </c>
      <c r="C35" s="92">
        <f t="shared" ref="C35:C43" si="1">E35+F35+G35</f>
        <v>1945</v>
      </c>
      <c r="D35" s="92"/>
      <c r="E35" s="92">
        <v>711</v>
      </c>
      <c r="F35" s="92">
        <v>1234</v>
      </c>
      <c r="G35" s="92">
        <f>H35</f>
        <v>0</v>
      </c>
      <c r="H35" s="93">
        <v>0</v>
      </c>
      <c r="I35" s="63">
        <v>0</v>
      </c>
    </row>
    <row r="36" spans="1:9" ht="17.25" customHeight="1" x14ac:dyDescent="0.2">
      <c r="A36" s="179">
        <v>4</v>
      </c>
      <c r="B36" s="168" t="s">
        <v>98</v>
      </c>
      <c r="C36" s="92">
        <f t="shared" si="1"/>
        <v>1616</v>
      </c>
      <c r="D36" s="92"/>
      <c r="E36" s="92">
        <v>874</v>
      </c>
      <c r="F36" s="92">
        <v>659</v>
      </c>
      <c r="G36" s="92">
        <f>H36+I36</f>
        <v>83</v>
      </c>
      <c r="H36" s="93"/>
      <c r="I36" s="237">
        <v>83</v>
      </c>
    </row>
    <row r="37" spans="1:9" ht="15" x14ac:dyDescent="0.2">
      <c r="A37" s="76">
        <v>5</v>
      </c>
      <c r="B37" s="18" t="s">
        <v>109</v>
      </c>
      <c r="C37" s="92">
        <f t="shared" si="1"/>
        <v>130</v>
      </c>
      <c r="D37" s="107"/>
      <c r="E37" s="107"/>
      <c r="F37" s="107"/>
      <c r="G37" s="92">
        <f>H37+I37</f>
        <v>130</v>
      </c>
      <c r="H37" s="107">
        <v>130</v>
      </c>
      <c r="I37" s="227">
        <v>0</v>
      </c>
    </row>
    <row r="38" spans="1:9" ht="15" hidden="1" x14ac:dyDescent="0.2">
      <c r="A38" s="76">
        <v>6</v>
      </c>
      <c r="B38" s="18"/>
      <c r="C38" s="92"/>
      <c r="D38" s="107"/>
      <c r="E38" s="107"/>
      <c r="F38" s="107"/>
      <c r="G38" s="92"/>
      <c r="H38" s="107"/>
      <c r="I38" s="227"/>
    </row>
    <row r="39" spans="1:9" ht="15.75" hidden="1" thickBot="1" x14ac:dyDescent="0.25">
      <c r="A39" s="77">
        <v>7</v>
      </c>
      <c r="B39" s="18"/>
      <c r="C39" s="92"/>
      <c r="D39" s="106"/>
      <c r="E39" s="106"/>
      <c r="F39" s="106"/>
      <c r="G39" s="92"/>
      <c r="H39" s="106"/>
      <c r="I39" s="229"/>
    </row>
    <row r="40" spans="1:9" ht="16.5" hidden="1" thickBot="1" x14ac:dyDescent="0.3">
      <c r="A40" s="203" t="s">
        <v>26</v>
      </c>
      <c r="B40" s="166" t="s">
        <v>32</v>
      </c>
      <c r="C40" s="164">
        <f t="shared" si="1"/>
        <v>0</v>
      </c>
      <c r="D40" s="103"/>
      <c r="E40" s="160">
        <f>SUM(E41:E42)</f>
        <v>0</v>
      </c>
      <c r="F40" s="211"/>
      <c r="G40" s="235">
        <f>SUM(G41:G44)</f>
        <v>0</v>
      </c>
      <c r="H40" s="212">
        <f>SUM(H41:H44)</f>
        <v>0</v>
      </c>
      <c r="I40" s="48"/>
    </row>
    <row r="41" spans="1:9" ht="16.5" hidden="1" customHeight="1" x14ac:dyDescent="0.2">
      <c r="A41" s="181">
        <v>1</v>
      </c>
      <c r="B41" s="19" t="s">
        <v>65</v>
      </c>
      <c r="C41" s="139">
        <f t="shared" si="1"/>
        <v>0</v>
      </c>
      <c r="D41" s="118"/>
      <c r="E41" s="118"/>
      <c r="F41" s="118"/>
      <c r="G41" s="92">
        <f>H41</f>
        <v>0</v>
      </c>
      <c r="H41" s="129">
        <v>0</v>
      </c>
      <c r="I41" s="94"/>
    </row>
    <row r="42" spans="1:9" ht="15.75" hidden="1" x14ac:dyDescent="0.25">
      <c r="A42" s="185">
        <v>2</v>
      </c>
      <c r="B42" s="175" t="s">
        <v>62</v>
      </c>
      <c r="C42" s="139">
        <f t="shared" si="1"/>
        <v>0</v>
      </c>
      <c r="D42" s="186"/>
      <c r="E42" s="187"/>
      <c r="F42" s="187"/>
      <c r="G42" s="92">
        <f>H42</f>
        <v>0</v>
      </c>
      <c r="H42" s="188">
        <v>0</v>
      </c>
      <c r="I42" s="189"/>
    </row>
    <row r="43" spans="1:9" s="202" customFormat="1" ht="15" hidden="1" x14ac:dyDescent="0.2">
      <c r="A43" s="18">
        <v>3</v>
      </c>
      <c r="B43" s="200" t="s">
        <v>80</v>
      </c>
      <c r="C43" s="139">
        <f t="shared" si="1"/>
        <v>0</v>
      </c>
      <c r="D43" s="107"/>
      <c r="E43" s="107"/>
      <c r="F43" s="107"/>
      <c r="G43" s="92">
        <f>H43</f>
        <v>0</v>
      </c>
      <c r="H43" s="201">
        <v>0</v>
      </c>
      <c r="I43" s="18"/>
    </row>
    <row r="44" spans="1:9" ht="16.5" hidden="1" thickBot="1" x14ac:dyDescent="0.3">
      <c r="A44" s="191"/>
      <c r="B44" s="184"/>
      <c r="C44" s="110"/>
      <c r="D44" s="113"/>
      <c r="E44" s="192"/>
      <c r="F44" s="192"/>
      <c r="G44" s="193"/>
      <c r="H44" s="193"/>
      <c r="I44" s="64"/>
    </row>
    <row r="45" spans="1:9" ht="16.5" hidden="1" thickBot="1" x14ac:dyDescent="0.3">
      <c r="A45" s="142" t="s">
        <v>27</v>
      </c>
      <c r="B45" s="190" t="s">
        <v>50</v>
      </c>
      <c r="C45" s="163">
        <f>E45+F45+G45+D45</f>
        <v>0</v>
      </c>
      <c r="D45" s="126">
        <f>SUM(D46:D48)</f>
        <v>0</v>
      </c>
      <c r="E45" s="127"/>
      <c r="F45" s="127"/>
      <c r="G45" s="126">
        <f>SUM(G46:G48)</f>
        <v>0</v>
      </c>
      <c r="H45" s="126">
        <f>SUM(H46:H48)</f>
        <v>0</v>
      </c>
      <c r="I45" s="128"/>
    </row>
    <row r="46" spans="1:9" ht="15.75" hidden="1" x14ac:dyDescent="0.25">
      <c r="A46" s="171">
        <v>1</v>
      </c>
      <c r="B46" s="168" t="s">
        <v>69</v>
      </c>
      <c r="C46" s="139">
        <f>D46+E46+F46+G46</f>
        <v>0</v>
      </c>
      <c r="D46" s="107"/>
      <c r="E46" s="107"/>
      <c r="F46" s="107"/>
      <c r="G46" s="92">
        <f>H46</f>
        <v>0</v>
      </c>
      <c r="H46" s="107">
        <v>0</v>
      </c>
      <c r="I46" s="17"/>
    </row>
    <row r="47" spans="1:9" ht="15.75" hidden="1" x14ac:dyDescent="0.25">
      <c r="A47" s="182">
        <v>2</v>
      </c>
      <c r="B47" s="174" t="s">
        <v>86</v>
      </c>
      <c r="C47" s="139">
        <f>D47+E47+F47+G47</f>
        <v>0</v>
      </c>
      <c r="D47" s="175">
        <v>0</v>
      </c>
      <c r="E47" s="172"/>
      <c r="F47" s="172"/>
      <c r="G47" s="61"/>
      <c r="H47" s="61"/>
      <c r="I47" s="54"/>
    </row>
    <row r="48" spans="1:9" ht="0.75" customHeight="1" x14ac:dyDescent="0.25">
      <c r="A48" s="62">
        <v>3</v>
      </c>
      <c r="B48" s="168" t="s">
        <v>88</v>
      </c>
      <c r="C48" s="139">
        <f>D48+E48+F48+G48</f>
        <v>0</v>
      </c>
      <c r="D48" s="107">
        <v>0</v>
      </c>
      <c r="E48" s="107"/>
      <c r="F48" s="107"/>
      <c r="G48" s="107"/>
      <c r="H48" s="107"/>
      <c r="I48" s="54"/>
    </row>
    <row r="49" spans="1:9" ht="15" x14ac:dyDescent="0.2">
      <c r="A49" s="12"/>
      <c r="B49" s="44"/>
      <c r="C49" s="101"/>
      <c r="D49" s="101"/>
      <c r="E49" s="101"/>
      <c r="F49" s="101"/>
      <c r="G49" s="101"/>
      <c r="H49" s="101"/>
      <c r="I49" s="44"/>
    </row>
    <row r="50" spans="1:9" ht="16.5" thickBot="1" x14ac:dyDescent="0.3">
      <c r="A50" s="65"/>
      <c r="B50" s="155" t="s">
        <v>82</v>
      </c>
      <c r="C50" s="115"/>
      <c r="D50" s="115"/>
      <c r="E50" s="115"/>
      <c r="F50" s="115"/>
      <c r="G50" s="115"/>
      <c r="H50" s="115"/>
      <c r="I50" s="65"/>
    </row>
    <row r="51" spans="1:9" ht="15.75" x14ac:dyDescent="0.25">
      <c r="A51" s="56"/>
      <c r="B51" s="58"/>
      <c r="C51" s="109"/>
      <c r="D51" s="109"/>
      <c r="E51" s="109"/>
      <c r="F51" s="109"/>
      <c r="G51" s="109"/>
      <c r="H51" s="109"/>
      <c r="I51" s="59"/>
    </row>
    <row r="52" spans="1:9" ht="15.75" x14ac:dyDescent="0.25">
      <c r="A52" s="66"/>
      <c r="B52" s="67" t="s">
        <v>29</v>
      </c>
      <c r="C52" s="80">
        <f>E52+F52+G52+D52</f>
        <v>554</v>
      </c>
      <c r="D52" s="120">
        <f>D54+D56+D58</f>
        <v>554</v>
      </c>
      <c r="E52" s="83">
        <f>E54</f>
        <v>0</v>
      </c>
      <c r="F52" s="83">
        <f>F54</f>
        <v>0</v>
      </c>
      <c r="G52" s="83">
        <f>G54</f>
        <v>0</v>
      </c>
      <c r="H52" s="83">
        <f>H54+H56+H58</f>
        <v>0</v>
      </c>
      <c r="I52" s="83">
        <f>I54+I56+I58</f>
        <v>0</v>
      </c>
    </row>
    <row r="53" spans="1:9" ht="16.5" thickBot="1" x14ac:dyDescent="0.3">
      <c r="A53" s="68"/>
      <c r="B53" s="69" t="s">
        <v>24</v>
      </c>
      <c r="C53" s="110"/>
      <c r="D53" s="111"/>
      <c r="E53" s="112"/>
      <c r="F53" s="113"/>
      <c r="G53" s="114"/>
      <c r="H53" s="110"/>
      <c r="I53" s="70"/>
    </row>
    <row r="54" spans="1:9" ht="16.5" thickBot="1" x14ac:dyDescent="0.3">
      <c r="A54" s="143" t="s">
        <v>25</v>
      </c>
      <c r="B54" s="144" t="s">
        <v>34</v>
      </c>
      <c r="C54" s="132">
        <f t="shared" ref="C54:C59" si="2">E54+F54+G54+D54</f>
        <v>74</v>
      </c>
      <c r="D54" s="140">
        <f>D55</f>
        <v>74</v>
      </c>
      <c r="E54" s="126">
        <f>SUM(E55)</f>
        <v>0</v>
      </c>
      <c r="F54" s="126">
        <f>F55</f>
        <v>0</v>
      </c>
      <c r="G54" s="132">
        <f>G55</f>
        <v>0</v>
      </c>
      <c r="H54" s="132">
        <f>SUM(H55:H55)</f>
        <v>0</v>
      </c>
      <c r="I54" s="132">
        <f>SUM(I55:I55)</f>
        <v>0</v>
      </c>
    </row>
    <row r="55" spans="1:9" ht="15.75" thickBot="1" x14ac:dyDescent="0.25">
      <c r="A55" s="208">
        <v>1</v>
      </c>
      <c r="B55" s="19" t="s">
        <v>93</v>
      </c>
      <c r="C55" s="167">
        <f t="shared" si="2"/>
        <v>74</v>
      </c>
      <c r="D55" s="82">
        <v>74</v>
      </c>
      <c r="E55" s="82">
        <v>0</v>
      </c>
      <c r="F55" s="82"/>
      <c r="G55" s="82">
        <f>H55+I55</f>
        <v>0</v>
      </c>
      <c r="H55" s="82"/>
      <c r="I55" s="213">
        <v>0</v>
      </c>
    </row>
    <row r="56" spans="1:9" ht="0.75" customHeight="1" thickBot="1" x14ac:dyDescent="0.3">
      <c r="A56" s="203" t="s">
        <v>26</v>
      </c>
      <c r="B56" s="166" t="s">
        <v>32</v>
      </c>
      <c r="C56" s="164">
        <f t="shared" si="2"/>
        <v>0</v>
      </c>
      <c r="D56" s="160">
        <f>SUM(D57:D57)</f>
        <v>0</v>
      </c>
      <c r="E56" s="160">
        <f>SUM(E57:E57)</f>
        <v>0</v>
      </c>
      <c r="F56" s="103"/>
      <c r="G56" s="164">
        <f>SUM(G57:G57)</f>
        <v>0</v>
      </c>
      <c r="H56" s="164">
        <f>H57</f>
        <v>0</v>
      </c>
      <c r="I56" s="164">
        <f>I57</f>
        <v>0</v>
      </c>
    </row>
    <row r="57" spans="1:9" ht="15.75" hidden="1" thickBot="1" x14ac:dyDescent="0.25">
      <c r="A57" s="181">
        <v>1</v>
      </c>
      <c r="B57" s="19"/>
      <c r="C57" s="139">
        <f t="shared" si="2"/>
        <v>0</v>
      </c>
      <c r="D57" s="118">
        <v>0</v>
      </c>
      <c r="E57" s="118"/>
      <c r="F57" s="118"/>
      <c r="G57" s="92">
        <f>H57</f>
        <v>0</v>
      </c>
      <c r="H57" s="129"/>
      <c r="I57" s="94"/>
    </row>
    <row r="58" spans="1:9" ht="16.5" thickBot="1" x14ac:dyDescent="0.3">
      <c r="A58" s="142" t="s">
        <v>27</v>
      </c>
      <c r="B58" s="190" t="s">
        <v>50</v>
      </c>
      <c r="C58" s="163">
        <f t="shared" si="2"/>
        <v>480</v>
      </c>
      <c r="D58" s="126">
        <f>SUM(D59)</f>
        <v>480</v>
      </c>
      <c r="E58" s="127"/>
      <c r="F58" s="127"/>
      <c r="G58" s="126">
        <f>SUM(G59)</f>
        <v>0</v>
      </c>
      <c r="H58" s="126">
        <f>H59</f>
        <v>0</v>
      </c>
      <c r="I58" s="128"/>
    </row>
    <row r="59" spans="1:9" ht="15.75" x14ac:dyDescent="0.25">
      <c r="A59" s="171">
        <v>1</v>
      </c>
      <c r="B59" s="168" t="s">
        <v>85</v>
      </c>
      <c r="C59" s="139">
        <f t="shared" si="2"/>
        <v>480</v>
      </c>
      <c r="D59" s="107">
        <v>480</v>
      </c>
      <c r="E59" s="107"/>
      <c r="F59" s="107"/>
      <c r="G59" s="92">
        <f>H59</f>
        <v>0</v>
      </c>
      <c r="H59" s="107"/>
      <c r="I59" s="17"/>
    </row>
    <row r="60" spans="1:9" ht="15" x14ac:dyDescent="0.2">
      <c r="A60" s="206"/>
      <c r="B60" s="207"/>
      <c r="C60" s="108"/>
      <c r="D60" s="108"/>
      <c r="E60" s="108"/>
      <c r="F60" s="108"/>
      <c r="G60" s="108"/>
      <c r="H60" s="108"/>
      <c r="I60" s="12"/>
    </row>
    <row r="61" spans="1:9" ht="15" x14ac:dyDescent="0.2">
      <c r="A61" s="206"/>
      <c r="B61" s="207"/>
      <c r="C61" s="108"/>
      <c r="D61" s="108"/>
      <c r="E61" s="108"/>
      <c r="F61" s="108"/>
      <c r="G61" s="108"/>
      <c r="H61" s="108"/>
      <c r="I61" s="12"/>
    </row>
    <row r="62" spans="1:9" ht="16.5" thickBot="1" x14ac:dyDescent="0.3">
      <c r="A62" s="65"/>
      <c r="B62" s="155" t="s">
        <v>49</v>
      </c>
      <c r="C62" s="115"/>
      <c r="D62" s="115"/>
      <c r="E62" s="115"/>
      <c r="F62" s="115"/>
      <c r="G62" s="115"/>
      <c r="H62" s="115"/>
      <c r="I62" s="65"/>
    </row>
    <row r="63" spans="1:9" ht="15.75" x14ac:dyDescent="0.25">
      <c r="A63" s="56"/>
      <c r="B63" s="58"/>
      <c r="C63" s="109"/>
      <c r="D63" s="109"/>
      <c r="E63" s="109"/>
      <c r="F63" s="109"/>
      <c r="G63" s="109"/>
      <c r="H63" s="109"/>
      <c r="I63" s="59"/>
    </row>
    <row r="64" spans="1:9" ht="15.75" x14ac:dyDescent="0.25">
      <c r="A64" s="66"/>
      <c r="B64" s="67" t="s">
        <v>29</v>
      </c>
      <c r="C64" s="80">
        <f>E64+F64+G64</f>
        <v>137</v>
      </c>
      <c r="D64" s="92"/>
      <c r="E64" s="83">
        <f>E77+E66</f>
        <v>0</v>
      </c>
      <c r="F64" s="83">
        <f>F77+F66</f>
        <v>59</v>
      </c>
      <c r="G64" s="83">
        <f>G66+G72+G77</f>
        <v>78</v>
      </c>
      <c r="H64" s="83">
        <f>H66+H72+H77</f>
        <v>78</v>
      </c>
      <c r="I64" s="63"/>
    </row>
    <row r="65" spans="1:9" ht="16.5" thickBot="1" x14ac:dyDescent="0.3">
      <c r="A65" s="68"/>
      <c r="B65" s="69" t="s">
        <v>24</v>
      </c>
      <c r="C65" s="110"/>
      <c r="D65" s="111"/>
      <c r="E65" s="112"/>
      <c r="F65" s="113"/>
      <c r="G65" s="114"/>
      <c r="H65" s="110"/>
      <c r="I65" s="70"/>
    </row>
    <row r="66" spans="1:9" ht="15.75" x14ac:dyDescent="0.25">
      <c r="A66" s="253" t="s">
        <v>25</v>
      </c>
      <c r="B66" s="254" t="s">
        <v>34</v>
      </c>
      <c r="C66" s="79">
        <f>E66+F66+G66</f>
        <v>137</v>
      </c>
      <c r="D66" s="109"/>
      <c r="E66" s="74">
        <f>SUM(E67:E76)</f>
        <v>0</v>
      </c>
      <c r="F66" s="74">
        <f>SUM(F67:F76)</f>
        <v>59</v>
      </c>
      <c r="G66" s="79">
        <f>SUM(G67:G70)</f>
        <v>78</v>
      </c>
      <c r="H66" s="79">
        <f>SUM(H67:H70)</f>
        <v>78</v>
      </c>
      <c r="I66" s="59"/>
    </row>
    <row r="67" spans="1:9" ht="15" x14ac:dyDescent="0.2">
      <c r="A67" s="226"/>
      <c r="B67" s="71"/>
      <c r="C67" s="92"/>
      <c r="D67" s="92"/>
      <c r="E67" s="92"/>
      <c r="F67" s="92"/>
      <c r="G67" s="92"/>
      <c r="H67" s="92"/>
      <c r="I67" s="63"/>
    </row>
    <row r="68" spans="1:9" ht="15" x14ac:dyDescent="0.2">
      <c r="A68" s="179">
        <v>1</v>
      </c>
      <c r="B68" s="182" t="s">
        <v>57</v>
      </c>
      <c r="C68" s="92">
        <f>E68+F68+G68</f>
        <v>49</v>
      </c>
      <c r="D68" s="92"/>
      <c r="E68" s="92"/>
      <c r="F68" s="92"/>
      <c r="G68" s="92">
        <f>H68</f>
        <v>49</v>
      </c>
      <c r="H68" s="92">
        <v>49</v>
      </c>
      <c r="I68" s="63"/>
    </row>
    <row r="69" spans="1:9" ht="15" x14ac:dyDescent="0.2">
      <c r="A69" s="179">
        <v>2</v>
      </c>
      <c r="B69" s="18" t="s">
        <v>81</v>
      </c>
      <c r="C69" s="92">
        <f>E69+F69+G69</f>
        <v>50</v>
      </c>
      <c r="D69" s="92"/>
      <c r="E69" s="92"/>
      <c r="F69" s="92">
        <v>24</v>
      </c>
      <c r="G69" s="92">
        <f>H69</f>
        <v>26</v>
      </c>
      <c r="H69" s="92">
        <v>26</v>
      </c>
      <c r="I69" s="63"/>
    </row>
    <row r="70" spans="1:9" ht="15" x14ac:dyDescent="0.2">
      <c r="A70" s="179">
        <v>3</v>
      </c>
      <c r="B70" s="168" t="s">
        <v>68</v>
      </c>
      <c r="C70" s="92">
        <f>E70+F70+G70</f>
        <v>3</v>
      </c>
      <c r="D70" s="172"/>
      <c r="E70" s="172"/>
      <c r="F70" s="172"/>
      <c r="G70" s="92">
        <f>H70</f>
        <v>3</v>
      </c>
      <c r="H70" s="92">
        <v>3</v>
      </c>
      <c r="I70" s="63"/>
    </row>
    <row r="71" spans="1:9" ht="15.75" thickBot="1" x14ac:dyDescent="0.25">
      <c r="A71" s="228">
        <v>4</v>
      </c>
      <c r="B71" s="175" t="s">
        <v>104</v>
      </c>
      <c r="C71" s="92">
        <f>E71+F71+G71</f>
        <v>35</v>
      </c>
      <c r="D71" s="82"/>
      <c r="E71" s="82"/>
      <c r="F71" s="255">
        <v>35</v>
      </c>
      <c r="G71" s="92">
        <f>H71</f>
        <v>0</v>
      </c>
      <c r="H71" s="256"/>
      <c r="I71" s="72"/>
    </row>
    <row r="72" spans="1:9" ht="1.5" hidden="1" customHeight="1" thickBot="1" x14ac:dyDescent="0.3">
      <c r="A72" s="250" t="s">
        <v>26</v>
      </c>
      <c r="B72" s="166" t="s">
        <v>32</v>
      </c>
      <c r="C72" s="164">
        <f t="shared" ref="C72:C77" si="3">E72+F72+G72</f>
        <v>0</v>
      </c>
      <c r="D72" s="167"/>
      <c r="E72" s="160">
        <f>SUM(E74:E79)</f>
        <v>0</v>
      </c>
      <c r="F72" s="160">
        <f>SUM(F74:F79)</f>
        <v>0</v>
      </c>
      <c r="G72" s="251">
        <f>SUM(G73:G76)</f>
        <v>0</v>
      </c>
      <c r="H72" s="251">
        <f>SUM(H73:H76)</f>
        <v>0</v>
      </c>
      <c r="I72" s="252"/>
    </row>
    <row r="73" spans="1:9" ht="15" hidden="1" x14ac:dyDescent="0.2">
      <c r="A73" s="170">
        <v>1</v>
      </c>
      <c r="B73" s="19" t="s">
        <v>79</v>
      </c>
      <c r="C73" s="139">
        <f t="shared" si="3"/>
        <v>0</v>
      </c>
      <c r="D73" s="118"/>
      <c r="E73" s="118"/>
      <c r="F73" s="118"/>
      <c r="G73" s="92">
        <f>H73</f>
        <v>0</v>
      </c>
      <c r="H73" s="198"/>
      <c r="I73" s="19"/>
    </row>
    <row r="74" spans="1:9" ht="15" hidden="1" x14ac:dyDescent="0.2">
      <c r="A74" s="18">
        <v>2</v>
      </c>
      <c r="B74" s="168"/>
      <c r="C74" s="139">
        <f t="shared" si="3"/>
        <v>0</v>
      </c>
      <c r="D74" s="92"/>
      <c r="E74" s="92"/>
      <c r="F74" s="121"/>
      <c r="G74" s="92">
        <f>H74</f>
        <v>0</v>
      </c>
      <c r="H74" s="92"/>
      <c r="I74" s="92"/>
    </row>
    <row r="75" spans="1:9" ht="15" hidden="1" x14ac:dyDescent="0.2">
      <c r="A75" s="18">
        <v>3</v>
      </c>
      <c r="B75" s="171" t="s">
        <v>57</v>
      </c>
      <c r="C75" s="139">
        <f t="shared" si="3"/>
        <v>0</v>
      </c>
      <c r="D75" s="92"/>
      <c r="E75" s="92"/>
      <c r="F75" s="121"/>
      <c r="G75" s="92">
        <f>H75</f>
        <v>0</v>
      </c>
      <c r="H75" s="92"/>
      <c r="I75" s="92"/>
    </row>
    <row r="76" spans="1:9" ht="15" hidden="1" x14ac:dyDescent="0.2">
      <c r="A76" s="64">
        <v>4</v>
      </c>
      <c r="B76" s="204"/>
      <c r="C76" s="186">
        <f t="shared" si="3"/>
        <v>0</v>
      </c>
      <c r="D76" s="113"/>
      <c r="E76" s="113"/>
      <c r="F76" s="113"/>
      <c r="G76" s="113">
        <f>H76</f>
        <v>0</v>
      </c>
      <c r="H76" s="113"/>
      <c r="I76" s="64"/>
    </row>
    <row r="77" spans="1:9" ht="16.5" hidden="1" thickBot="1" x14ac:dyDescent="0.3">
      <c r="A77" s="134" t="s">
        <v>27</v>
      </c>
      <c r="B77" s="205" t="s">
        <v>50</v>
      </c>
      <c r="C77" s="132">
        <f t="shared" si="3"/>
        <v>0</v>
      </c>
      <c r="D77" s="140"/>
      <c r="E77" s="132">
        <f>SUM(E78:E79)</f>
        <v>0</v>
      </c>
      <c r="F77" s="140"/>
      <c r="G77" s="132">
        <f>SUM(G78:G79)</f>
        <v>0</v>
      </c>
      <c r="H77" s="132">
        <f>SUM(H78:H79)</f>
        <v>0</v>
      </c>
      <c r="I77" s="141"/>
    </row>
    <row r="78" spans="1:9" ht="6" hidden="1" customHeight="1" x14ac:dyDescent="0.2">
      <c r="A78" s="178"/>
      <c r="B78" s="171"/>
      <c r="C78" s="92"/>
      <c r="D78" s="139"/>
      <c r="E78" s="139"/>
      <c r="F78" s="139"/>
      <c r="G78" s="139"/>
      <c r="H78" s="139"/>
      <c r="I78" s="60"/>
    </row>
    <row r="79" spans="1:9" ht="15" hidden="1" customHeight="1" thickBot="1" x14ac:dyDescent="0.25">
      <c r="A79" s="77"/>
      <c r="B79" s="16"/>
      <c r="C79" s="82"/>
      <c r="D79" s="82"/>
      <c r="E79" s="82"/>
      <c r="F79" s="82"/>
      <c r="G79" s="82"/>
      <c r="H79" s="82"/>
      <c r="I79" s="72"/>
    </row>
    <row r="80" spans="1:9" ht="15" customHeight="1" x14ac:dyDescent="0.2">
      <c r="A80" s="44"/>
      <c r="B80" s="44"/>
      <c r="C80" s="108"/>
      <c r="D80" s="108"/>
      <c r="E80" s="108"/>
      <c r="F80" s="108"/>
      <c r="G80" s="108"/>
      <c r="H80" s="108"/>
      <c r="I80" s="12"/>
    </row>
    <row r="81" spans="1:11" ht="15.75" x14ac:dyDescent="0.25">
      <c r="A81" s="13"/>
      <c r="B81" s="13"/>
      <c r="C81" s="108"/>
      <c r="D81" s="108"/>
      <c r="E81" s="108"/>
      <c r="F81" s="108"/>
      <c r="G81" s="108"/>
      <c r="H81" s="108"/>
      <c r="I81" s="12"/>
    </row>
    <row r="82" spans="1:11" ht="15.75" x14ac:dyDescent="0.25">
      <c r="A82" s="2"/>
      <c r="B82" s="154" t="s">
        <v>35</v>
      </c>
      <c r="C82" s="101"/>
      <c r="D82" s="101"/>
      <c r="E82" s="101"/>
      <c r="F82" s="101"/>
      <c r="G82" s="101"/>
      <c r="H82" s="116"/>
      <c r="I82" s="44"/>
      <c r="J82" s="3"/>
      <c r="K82" s="3"/>
    </row>
    <row r="83" spans="1:11" s="7" customFormat="1" ht="15.75" x14ac:dyDescent="0.25">
      <c r="A83" s="165"/>
      <c r="B83" s="53" t="s">
        <v>29</v>
      </c>
      <c r="C83" s="83">
        <f>E83+F83+G83+D83</f>
        <v>1336</v>
      </c>
      <c r="D83" s="120">
        <f>D85+D98+D108</f>
        <v>0</v>
      </c>
      <c r="E83" s="120">
        <f>E85+E98</f>
        <v>0</v>
      </c>
      <c r="F83" s="120">
        <f>F85+F98+F108</f>
        <v>565</v>
      </c>
      <c r="G83" s="89">
        <f>G85+G98+G108</f>
        <v>771</v>
      </c>
      <c r="H83" s="89">
        <f>H85+H98+H108</f>
        <v>771</v>
      </c>
      <c r="I83" s="54">
        <f>I85+I98+I108</f>
        <v>0</v>
      </c>
    </row>
    <row r="84" spans="1:11" ht="16.5" thickBot="1" x14ac:dyDescent="0.3">
      <c r="A84" s="196"/>
      <c r="B84" s="153" t="s">
        <v>30</v>
      </c>
      <c r="C84" s="97"/>
      <c r="D84" s="97"/>
      <c r="E84" s="97"/>
      <c r="F84" s="97"/>
      <c r="G84" s="97"/>
      <c r="H84" s="97"/>
      <c r="I84" s="42"/>
    </row>
    <row r="85" spans="1:11" ht="16.5" thickBot="1" x14ac:dyDescent="0.3">
      <c r="A85" s="197" t="s">
        <v>25</v>
      </c>
      <c r="B85" s="125" t="s">
        <v>37</v>
      </c>
      <c r="C85" s="132">
        <f>E85+F85+G85</f>
        <v>1336</v>
      </c>
      <c r="D85" s="127"/>
      <c r="E85" s="126">
        <f>SUM(E86:E97)</f>
        <v>0</v>
      </c>
      <c r="F85" s="126">
        <f>SUM(F86:F97)</f>
        <v>565</v>
      </c>
      <c r="G85" s="132">
        <f>SUM(G86:G97)</f>
        <v>771</v>
      </c>
      <c r="H85" s="132">
        <f>SUM(H86:H97)</f>
        <v>771</v>
      </c>
      <c r="I85" s="128"/>
    </row>
    <row r="86" spans="1:11" ht="15" x14ac:dyDescent="0.2">
      <c r="A86" s="178">
        <v>1</v>
      </c>
      <c r="B86" s="18" t="s">
        <v>52</v>
      </c>
      <c r="C86" s="139">
        <f t="shared" ref="C86:C96" si="4">E86+F86+G86</f>
        <v>309</v>
      </c>
      <c r="D86" s="118"/>
      <c r="E86" s="118"/>
      <c r="F86" s="118">
        <v>225</v>
      </c>
      <c r="G86" s="92">
        <f t="shared" ref="G86:G96" si="5">H86</f>
        <v>84</v>
      </c>
      <c r="H86" s="118">
        <v>84</v>
      </c>
      <c r="I86" s="94"/>
    </row>
    <row r="87" spans="1:11" s="243" customFormat="1" ht="15" x14ac:dyDescent="0.2">
      <c r="A87" s="238">
        <v>2</v>
      </c>
      <c r="B87" s="239" t="s">
        <v>58</v>
      </c>
      <c r="C87" s="240">
        <f t="shared" si="4"/>
        <v>235</v>
      </c>
      <c r="D87" s="241"/>
      <c r="E87" s="241"/>
      <c r="F87" s="241">
        <v>175</v>
      </c>
      <c r="G87" s="93">
        <f t="shared" si="5"/>
        <v>60</v>
      </c>
      <c r="H87" s="241">
        <v>60</v>
      </c>
      <c r="I87" s="242"/>
    </row>
    <row r="88" spans="1:11" ht="15" x14ac:dyDescent="0.2">
      <c r="A88" s="178">
        <v>3</v>
      </c>
      <c r="B88" s="18" t="s">
        <v>56</v>
      </c>
      <c r="C88" s="139">
        <f t="shared" si="4"/>
        <v>76</v>
      </c>
      <c r="D88" s="118"/>
      <c r="E88" s="118"/>
      <c r="F88" s="118"/>
      <c r="G88" s="92">
        <f t="shared" si="5"/>
        <v>76</v>
      </c>
      <c r="H88" s="118">
        <v>76</v>
      </c>
      <c r="I88" s="94"/>
    </row>
    <row r="89" spans="1:11" s="243" customFormat="1" ht="16.5" customHeight="1" x14ac:dyDescent="0.2">
      <c r="A89" s="238">
        <v>4</v>
      </c>
      <c r="B89" s="244" t="s">
        <v>59</v>
      </c>
      <c r="C89" s="240">
        <f t="shared" si="4"/>
        <v>491</v>
      </c>
      <c r="D89" s="241"/>
      <c r="E89" s="241"/>
      <c r="F89" s="241">
        <v>165</v>
      </c>
      <c r="G89" s="93">
        <f t="shared" si="5"/>
        <v>326</v>
      </c>
      <c r="H89" s="241">
        <v>326</v>
      </c>
      <c r="I89" s="242"/>
    </row>
    <row r="90" spans="1:11" ht="15" x14ac:dyDescent="0.2">
      <c r="A90" s="179">
        <v>5</v>
      </c>
      <c r="B90" s="18" t="s">
        <v>71</v>
      </c>
      <c r="C90" s="139">
        <f t="shared" si="4"/>
        <v>18</v>
      </c>
      <c r="D90" s="107"/>
      <c r="E90" s="107"/>
      <c r="F90" s="107"/>
      <c r="G90" s="92">
        <f t="shared" si="5"/>
        <v>18</v>
      </c>
      <c r="H90" s="107">
        <v>18</v>
      </c>
      <c r="I90" s="52"/>
    </row>
    <row r="91" spans="1:11" ht="15" x14ac:dyDescent="0.2">
      <c r="A91" s="179">
        <v>6</v>
      </c>
      <c r="B91" s="18" t="s">
        <v>76</v>
      </c>
      <c r="C91" s="139">
        <f t="shared" si="4"/>
        <v>67</v>
      </c>
      <c r="D91" s="107"/>
      <c r="E91" s="107"/>
      <c r="F91" s="107"/>
      <c r="G91" s="92">
        <f t="shared" si="5"/>
        <v>67</v>
      </c>
      <c r="H91" s="107">
        <v>67</v>
      </c>
      <c r="I91" s="52"/>
    </row>
    <row r="92" spans="1:11" ht="15" x14ac:dyDescent="0.2">
      <c r="A92" s="179">
        <v>7</v>
      </c>
      <c r="B92" s="18" t="s">
        <v>66</v>
      </c>
      <c r="C92" s="139">
        <f t="shared" si="4"/>
        <v>84</v>
      </c>
      <c r="D92" s="107"/>
      <c r="E92" s="107"/>
      <c r="F92" s="107"/>
      <c r="G92" s="92">
        <f t="shared" si="5"/>
        <v>84</v>
      </c>
      <c r="H92" s="107">
        <v>84</v>
      </c>
      <c r="I92" s="52"/>
    </row>
    <row r="93" spans="1:11" s="243" customFormat="1" ht="15" x14ac:dyDescent="0.2">
      <c r="A93" s="245">
        <v>8</v>
      </c>
      <c r="B93" s="246" t="s">
        <v>101</v>
      </c>
      <c r="C93" s="240">
        <f t="shared" si="4"/>
        <v>44</v>
      </c>
      <c r="D93" s="247"/>
      <c r="E93" s="247"/>
      <c r="F93" s="247"/>
      <c r="G93" s="93">
        <f t="shared" si="5"/>
        <v>44</v>
      </c>
      <c r="H93" s="247">
        <v>44</v>
      </c>
      <c r="I93" s="248"/>
    </row>
    <row r="94" spans="1:11" ht="15" x14ac:dyDescent="0.2">
      <c r="A94" s="179">
        <v>9</v>
      </c>
      <c r="B94" s="18" t="s">
        <v>103</v>
      </c>
      <c r="C94" s="139">
        <f t="shared" si="4"/>
        <v>9</v>
      </c>
      <c r="D94" s="107"/>
      <c r="E94" s="107"/>
      <c r="F94" s="107"/>
      <c r="G94" s="92">
        <f t="shared" si="5"/>
        <v>9</v>
      </c>
      <c r="H94" s="107">
        <v>9</v>
      </c>
      <c r="I94" s="52"/>
    </row>
    <row r="95" spans="1:11" ht="15.75" customHeight="1" x14ac:dyDescent="0.2">
      <c r="A95" s="199">
        <v>10</v>
      </c>
      <c r="B95" s="18" t="s">
        <v>108</v>
      </c>
      <c r="C95" s="139">
        <f t="shared" si="4"/>
        <v>3</v>
      </c>
      <c r="D95" s="107"/>
      <c r="E95" s="107"/>
      <c r="F95" s="107"/>
      <c r="G95" s="92">
        <f t="shared" si="5"/>
        <v>3</v>
      </c>
      <c r="H95" s="107">
        <v>3</v>
      </c>
      <c r="I95" s="52"/>
    </row>
    <row r="96" spans="1:11" ht="2.25" customHeight="1" x14ac:dyDescent="0.2">
      <c r="A96" s="177">
        <v>11</v>
      </c>
      <c r="B96" s="42"/>
      <c r="C96" s="97">
        <f t="shared" si="4"/>
        <v>0</v>
      </c>
      <c r="D96" s="97"/>
      <c r="E96" s="97"/>
      <c r="F96" s="97"/>
      <c r="G96" s="97">
        <f t="shared" si="5"/>
        <v>0</v>
      </c>
      <c r="H96" s="97"/>
      <c r="I96" s="42"/>
    </row>
    <row r="97" spans="1:9" ht="15.75" hidden="1" customHeight="1" x14ac:dyDescent="0.2">
      <c r="A97" s="176"/>
      <c r="B97" s="42"/>
      <c r="C97" s="97"/>
      <c r="D97" s="97"/>
      <c r="E97" s="97"/>
      <c r="F97" s="97"/>
      <c r="G97" s="97"/>
      <c r="H97" s="97"/>
      <c r="I97" s="42"/>
    </row>
    <row r="98" spans="1:9" ht="2.25" hidden="1" customHeight="1" thickBot="1" x14ac:dyDescent="0.3">
      <c r="A98" s="158" t="s">
        <v>26</v>
      </c>
      <c r="B98" s="130" t="s">
        <v>32</v>
      </c>
      <c r="C98" s="132">
        <f>E98+F98+G98</f>
        <v>0</v>
      </c>
      <c r="D98" s="127"/>
      <c r="E98" s="126">
        <f>SUM(E99:E103)</f>
        <v>0</v>
      </c>
      <c r="F98" s="132">
        <f>SUM(F99:F107)</f>
        <v>0</v>
      </c>
      <c r="G98" s="132">
        <f>SUM(G99:G107)</f>
        <v>0</v>
      </c>
      <c r="H98" s="132">
        <f>SUM(H99:H107)</f>
        <v>0</v>
      </c>
      <c r="I98" s="132">
        <f>SUM(I99:I107)</f>
        <v>0</v>
      </c>
    </row>
    <row r="99" spans="1:9" ht="16.5" hidden="1" customHeight="1" x14ac:dyDescent="0.2">
      <c r="A99" s="181">
        <v>1</v>
      </c>
      <c r="B99" s="170" t="s">
        <v>60</v>
      </c>
      <c r="C99" s="139">
        <f t="shared" ref="C99:C107" si="6">E99+F99+G99</f>
        <v>0</v>
      </c>
      <c r="D99" s="118"/>
      <c r="E99" s="118"/>
      <c r="F99" s="118"/>
      <c r="G99" s="92">
        <f t="shared" ref="G99:G106" si="7">H99</f>
        <v>0</v>
      </c>
      <c r="H99" s="129"/>
      <c r="I99" s="94"/>
    </row>
    <row r="100" spans="1:9" ht="16.5" hidden="1" customHeight="1" x14ac:dyDescent="0.2">
      <c r="A100" s="182">
        <v>2</v>
      </c>
      <c r="B100" s="18" t="s">
        <v>71</v>
      </c>
      <c r="C100" s="139">
        <f t="shared" si="6"/>
        <v>0</v>
      </c>
      <c r="D100" s="118"/>
      <c r="E100" s="118"/>
      <c r="F100" s="118"/>
      <c r="G100" s="92">
        <f t="shared" si="7"/>
        <v>0</v>
      </c>
      <c r="H100" s="129"/>
      <c r="I100" s="94"/>
    </row>
    <row r="101" spans="1:9" ht="16.5" hidden="1" customHeight="1" x14ac:dyDescent="0.2">
      <c r="A101" s="182">
        <v>3</v>
      </c>
      <c r="B101" s="78" t="s">
        <v>72</v>
      </c>
      <c r="C101" s="139">
        <f t="shared" si="6"/>
        <v>0</v>
      </c>
      <c r="D101" s="118"/>
      <c r="E101" s="118"/>
      <c r="F101" s="118"/>
      <c r="G101" s="92">
        <f t="shared" si="7"/>
        <v>0</v>
      </c>
      <c r="H101" s="129"/>
      <c r="I101" s="94"/>
    </row>
    <row r="102" spans="1:9" ht="16.5" hidden="1" customHeight="1" x14ac:dyDescent="0.2">
      <c r="A102" s="182">
        <v>4</v>
      </c>
      <c r="B102" s="18" t="s">
        <v>73</v>
      </c>
      <c r="C102" s="139">
        <f t="shared" si="6"/>
        <v>0</v>
      </c>
      <c r="D102" s="118"/>
      <c r="E102" s="118"/>
      <c r="F102" s="118"/>
      <c r="G102" s="92">
        <f t="shared" si="7"/>
        <v>0</v>
      </c>
      <c r="H102" s="129"/>
      <c r="I102" s="18"/>
    </row>
    <row r="103" spans="1:9" ht="16.5" hidden="1" customHeight="1" x14ac:dyDescent="0.2">
      <c r="A103" s="182">
        <v>5</v>
      </c>
      <c r="B103" s="18" t="s">
        <v>74</v>
      </c>
      <c r="C103" s="139">
        <f t="shared" si="6"/>
        <v>0</v>
      </c>
      <c r="D103" s="107"/>
      <c r="E103" s="107"/>
      <c r="F103" s="107"/>
      <c r="G103" s="92">
        <f t="shared" si="7"/>
        <v>0</v>
      </c>
      <c r="H103" s="107"/>
      <c r="I103" s="18"/>
    </row>
    <row r="104" spans="1:9" ht="16.5" hidden="1" customHeight="1" x14ac:dyDescent="0.2">
      <c r="A104" s="182">
        <v>6</v>
      </c>
      <c r="B104" s="18" t="s">
        <v>75</v>
      </c>
      <c r="C104" s="139">
        <f t="shared" si="6"/>
        <v>0</v>
      </c>
      <c r="D104" s="107"/>
      <c r="E104" s="107"/>
      <c r="F104" s="107"/>
      <c r="G104" s="92">
        <f t="shared" si="7"/>
        <v>0</v>
      </c>
      <c r="H104" s="107"/>
      <c r="I104" s="18"/>
    </row>
    <row r="105" spans="1:9" ht="16.5" hidden="1" customHeight="1" x14ac:dyDescent="0.2">
      <c r="A105" s="182">
        <v>7</v>
      </c>
      <c r="B105" s="18" t="s">
        <v>76</v>
      </c>
      <c r="C105" s="139">
        <f t="shared" si="6"/>
        <v>0</v>
      </c>
      <c r="D105" s="107"/>
      <c r="E105" s="107"/>
      <c r="F105" s="107"/>
      <c r="G105" s="92">
        <f t="shared" si="7"/>
        <v>0</v>
      </c>
      <c r="H105" s="107"/>
      <c r="I105" s="18"/>
    </row>
    <row r="106" spans="1:9" ht="16.5" hidden="1" customHeight="1" x14ac:dyDescent="0.2">
      <c r="A106" s="182">
        <v>8</v>
      </c>
      <c r="B106" s="18" t="s">
        <v>66</v>
      </c>
      <c r="C106" s="139">
        <f t="shared" si="6"/>
        <v>0</v>
      </c>
      <c r="D106" s="107"/>
      <c r="E106" s="107"/>
      <c r="F106" s="107"/>
      <c r="G106" s="92">
        <f t="shared" si="7"/>
        <v>0</v>
      </c>
      <c r="H106" s="107"/>
      <c r="I106" s="18"/>
    </row>
    <row r="107" spans="1:9" ht="15" hidden="1" customHeight="1" x14ac:dyDescent="0.2">
      <c r="A107" s="64">
        <v>9</v>
      </c>
      <c r="B107" s="42" t="s">
        <v>83</v>
      </c>
      <c r="C107" s="139">
        <f t="shared" si="6"/>
        <v>0</v>
      </c>
      <c r="D107" s="97"/>
      <c r="E107" s="97"/>
      <c r="F107" s="97"/>
      <c r="G107" s="92">
        <f>H107+I107</f>
        <v>0</v>
      </c>
      <c r="H107" s="97"/>
      <c r="I107" s="42">
        <v>0</v>
      </c>
    </row>
    <row r="108" spans="1:9" ht="15" hidden="1" customHeight="1" thickBot="1" x14ac:dyDescent="0.3">
      <c r="A108" s="134" t="s">
        <v>27</v>
      </c>
      <c r="B108" s="162" t="s">
        <v>50</v>
      </c>
      <c r="C108" s="163">
        <f>E108+F108+G108+D108</f>
        <v>0</v>
      </c>
      <c r="D108" s="126">
        <f>SUM(D109:D111)</f>
        <v>0</v>
      </c>
      <c r="E108" s="127"/>
      <c r="F108" s="127"/>
      <c r="G108" s="126">
        <f>SUM(G109:G110)</f>
        <v>0</v>
      </c>
      <c r="H108" s="126">
        <f>SUM(H109:H110)</f>
        <v>0</v>
      </c>
      <c r="I108" s="128"/>
    </row>
    <row r="109" spans="1:9" ht="15" hidden="1" customHeight="1" x14ac:dyDescent="0.25">
      <c r="A109" s="178">
        <v>1</v>
      </c>
      <c r="B109" s="170" t="s">
        <v>53</v>
      </c>
      <c r="C109" s="139">
        <f>E109+F109+G109</f>
        <v>0</v>
      </c>
      <c r="D109" s="118"/>
      <c r="E109" s="118"/>
      <c r="F109" s="118"/>
      <c r="G109" s="92">
        <f>H109</f>
        <v>0</v>
      </c>
      <c r="H109" s="118"/>
      <c r="I109" s="133"/>
    </row>
    <row r="110" spans="1:9" ht="15" hidden="1" customHeight="1" x14ac:dyDescent="0.25">
      <c r="A110" s="178">
        <v>2</v>
      </c>
      <c r="B110" s="170" t="s">
        <v>61</v>
      </c>
      <c r="C110" s="139">
        <f>E110+F110+G110</f>
        <v>0</v>
      </c>
      <c r="D110" s="118"/>
      <c r="E110" s="118"/>
      <c r="F110" s="118"/>
      <c r="G110" s="92">
        <f>H110</f>
        <v>0</v>
      </c>
      <c r="H110" s="118"/>
      <c r="I110" s="133"/>
    </row>
    <row r="111" spans="1:9" ht="15" hidden="1" customHeight="1" x14ac:dyDescent="0.25">
      <c r="A111" s="182">
        <v>3</v>
      </c>
      <c r="B111" s="168" t="s">
        <v>87</v>
      </c>
      <c r="C111" s="92">
        <f>D111+E111+F111+G111</f>
        <v>0</v>
      </c>
      <c r="D111" s="107"/>
      <c r="E111" s="107"/>
      <c r="F111" s="107"/>
      <c r="G111" s="92"/>
      <c r="H111" s="107"/>
      <c r="I111" s="54"/>
    </row>
    <row r="112" spans="1:9" ht="15.75" x14ac:dyDescent="0.25">
      <c r="A112" s="44"/>
      <c r="B112" s="10"/>
      <c r="C112" s="101"/>
      <c r="D112" s="101"/>
      <c r="E112" s="101"/>
      <c r="F112" s="101"/>
      <c r="G112" s="101"/>
      <c r="H112" s="101"/>
      <c r="I112" s="49"/>
    </row>
    <row r="113" spans="1:13" s="7" customFormat="1" ht="16.5" thickBot="1" x14ac:dyDescent="0.3">
      <c r="A113" s="11"/>
      <c r="B113" s="154" t="s">
        <v>36</v>
      </c>
      <c r="C113" s="101"/>
      <c r="D113" s="101"/>
      <c r="E113" s="101"/>
      <c r="F113" s="101"/>
      <c r="G113" s="101"/>
      <c r="H113" s="101"/>
      <c r="I113" s="44"/>
    </row>
    <row r="114" spans="1:13" ht="15.75" x14ac:dyDescent="0.25">
      <c r="A114" s="86"/>
      <c r="B114" s="73" t="s">
        <v>29</v>
      </c>
      <c r="C114" s="119"/>
      <c r="D114" s="105"/>
      <c r="E114" s="105"/>
      <c r="F114" s="105"/>
      <c r="G114" s="74"/>
      <c r="H114" s="74"/>
      <c r="I114" s="50"/>
    </row>
    <row r="115" spans="1:13" ht="15.75" x14ac:dyDescent="0.25">
      <c r="A115" s="87"/>
      <c r="B115" s="88" t="s">
        <v>24</v>
      </c>
      <c r="C115" s="120">
        <f>E115+F115+G115</f>
        <v>706</v>
      </c>
      <c r="D115" s="107"/>
      <c r="E115" s="120">
        <f>E117</f>
        <v>0</v>
      </c>
      <c r="F115" s="120">
        <f>F117+F124+F129</f>
        <v>0</v>
      </c>
      <c r="G115" s="89">
        <f>G117+G124+G129</f>
        <v>706</v>
      </c>
      <c r="H115" s="89">
        <f>H117+H124+H129</f>
        <v>706</v>
      </c>
      <c r="I115" s="214">
        <f>I117+I124+I129</f>
        <v>0</v>
      </c>
    </row>
    <row r="116" spans="1:13" ht="16.5" thickBot="1" x14ac:dyDescent="0.3">
      <c r="A116" s="9"/>
      <c r="B116" s="75"/>
      <c r="C116" s="147"/>
      <c r="D116" s="106"/>
      <c r="E116" s="106"/>
      <c r="F116" s="106"/>
      <c r="G116" s="90"/>
      <c r="H116" s="90"/>
      <c r="I116" s="51"/>
    </row>
    <row r="117" spans="1:13" ht="16.5" thickBot="1" x14ac:dyDescent="0.3">
      <c r="A117" s="136" t="s">
        <v>25</v>
      </c>
      <c r="B117" s="124" t="s">
        <v>37</v>
      </c>
      <c r="C117" s="149">
        <f>E117+F117+G117</f>
        <v>706</v>
      </c>
      <c r="D117" s="148"/>
      <c r="E117" s="126">
        <f>SUM(E118:E119)</f>
        <v>0</v>
      </c>
      <c r="F117" s="126">
        <f>SUM(F118:F119)</f>
        <v>0</v>
      </c>
      <c r="G117" s="137">
        <f>SUM(G118:G123)</f>
        <v>706</v>
      </c>
      <c r="H117" s="138">
        <f>SUM(H118:H123)</f>
        <v>706</v>
      </c>
      <c r="I117" s="128"/>
    </row>
    <row r="118" spans="1:13" ht="15.75" customHeight="1" x14ac:dyDescent="0.2">
      <c r="A118" s="183">
        <v>1</v>
      </c>
      <c r="B118" s="76" t="s">
        <v>94</v>
      </c>
      <c r="C118" s="139">
        <f>E118+F118+G118</f>
        <v>25</v>
      </c>
      <c r="D118" s="118"/>
      <c r="E118" s="118"/>
      <c r="F118" s="118"/>
      <c r="G118" s="92">
        <f>H118</f>
        <v>25</v>
      </c>
      <c r="H118" s="135">
        <v>25</v>
      </c>
      <c r="I118" s="94"/>
    </row>
    <row r="119" spans="1:13" ht="15" x14ac:dyDescent="0.2">
      <c r="A119" s="168">
        <v>2</v>
      </c>
      <c r="B119" s="18" t="s">
        <v>54</v>
      </c>
      <c r="C119" s="139">
        <f>E119+F119+G119</f>
        <v>623</v>
      </c>
      <c r="D119" s="107"/>
      <c r="E119" s="107"/>
      <c r="F119" s="107"/>
      <c r="G119" s="92">
        <f>H119</f>
        <v>623</v>
      </c>
      <c r="H119" s="107">
        <v>623</v>
      </c>
      <c r="I119" s="18"/>
      <c r="J119" s="2"/>
      <c r="K119" s="2"/>
      <c r="L119" s="2"/>
      <c r="M119" s="2"/>
    </row>
    <row r="120" spans="1:13" ht="15" x14ac:dyDescent="0.2">
      <c r="A120" s="168">
        <v>3</v>
      </c>
      <c r="B120" s="18" t="s">
        <v>70</v>
      </c>
      <c r="C120" s="139">
        <f>E120+F120+G120</f>
        <v>58</v>
      </c>
      <c r="D120" s="107"/>
      <c r="E120" s="107"/>
      <c r="F120" s="107"/>
      <c r="G120" s="92">
        <f>H120</f>
        <v>58</v>
      </c>
      <c r="H120" s="107">
        <v>58</v>
      </c>
      <c r="I120" s="173"/>
      <c r="J120" s="2"/>
      <c r="K120" s="2"/>
      <c r="L120" s="2"/>
      <c r="M120" s="2"/>
    </row>
    <row r="121" spans="1:13" ht="15" x14ac:dyDescent="0.2">
      <c r="A121" s="168"/>
      <c r="B121" s="194"/>
      <c r="C121" s="92"/>
      <c r="D121" s="107"/>
      <c r="E121" s="107"/>
      <c r="F121" s="107"/>
      <c r="G121" s="92"/>
      <c r="H121" s="107"/>
      <c r="I121" s="173"/>
      <c r="J121" s="2"/>
      <c r="K121" s="2"/>
      <c r="L121" s="2"/>
      <c r="M121" s="2"/>
    </row>
    <row r="122" spans="1:13" ht="15" x14ac:dyDescent="0.2">
      <c r="A122" s="168"/>
      <c r="B122" s="194"/>
      <c r="C122" s="92"/>
      <c r="D122" s="107"/>
      <c r="E122" s="107"/>
      <c r="F122" s="107"/>
      <c r="G122" s="92"/>
      <c r="H122" s="107"/>
      <c r="I122" s="173"/>
      <c r="J122" s="2"/>
      <c r="K122" s="2"/>
      <c r="L122" s="2"/>
      <c r="M122" s="2"/>
    </row>
    <row r="123" spans="1:13" ht="10.5" hidden="1" customHeight="1" x14ac:dyDescent="0.2">
      <c r="A123" s="195"/>
      <c r="B123" s="161"/>
      <c r="C123" s="161"/>
      <c r="D123" s="161"/>
      <c r="E123" s="161"/>
      <c r="F123" s="161"/>
      <c r="G123" s="161"/>
      <c r="H123" s="161"/>
      <c r="I123" s="161"/>
      <c r="J123" s="2"/>
      <c r="K123" s="2"/>
      <c r="L123" s="2"/>
      <c r="M123" s="2"/>
    </row>
    <row r="124" spans="1:13" ht="15.75" hidden="1" x14ac:dyDescent="0.25">
      <c r="A124" s="215" t="s">
        <v>26</v>
      </c>
      <c r="B124" s="146" t="s">
        <v>32</v>
      </c>
      <c r="C124" s="216">
        <f>E124+F124+G124</f>
        <v>0</v>
      </c>
      <c r="D124" s="117"/>
      <c r="E124" s="217">
        <f>SUM(E125:E127)</f>
        <v>0</v>
      </c>
      <c r="F124" s="117">
        <f>SUM(F125:F127)</f>
        <v>0</v>
      </c>
      <c r="G124" s="217">
        <f>SUM(G125:G128)</f>
        <v>0</v>
      </c>
      <c r="H124" s="217">
        <f>SUM(H125:H128)</f>
        <v>0</v>
      </c>
      <c r="I124" s="218">
        <f>SUM(I125:I127)</f>
        <v>0</v>
      </c>
      <c r="J124" s="2"/>
      <c r="K124" s="2"/>
      <c r="L124" s="2"/>
      <c r="M124" s="2"/>
    </row>
    <row r="125" spans="1:13" ht="15" hidden="1" x14ac:dyDescent="0.2">
      <c r="A125" s="222">
        <v>1</v>
      </c>
      <c r="B125" s="223"/>
      <c r="C125" s="109">
        <f>E125+F125+G125</f>
        <v>0</v>
      </c>
      <c r="D125" s="105"/>
      <c r="E125" s="224"/>
      <c r="F125" s="105"/>
      <c r="G125" s="109">
        <f>H125</f>
        <v>0</v>
      </c>
      <c r="H125" s="224"/>
      <c r="I125" s="50"/>
      <c r="J125" s="2"/>
      <c r="K125" s="2"/>
      <c r="L125" s="2"/>
      <c r="M125" s="2"/>
    </row>
    <row r="126" spans="1:13" ht="15" hidden="1" x14ac:dyDescent="0.2">
      <c r="A126" s="225">
        <v>2</v>
      </c>
      <c r="B126" s="18"/>
      <c r="C126" s="92">
        <f>E126+F126+G126</f>
        <v>0</v>
      </c>
      <c r="D126" s="107"/>
      <c r="E126" s="221"/>
      <c r="F126" s="107"/>
      <c r="G126" s="92">
        <f>H126</f>
        <v>0</v>
      </c>
      <c r="H126" s="221"/>
      <c r="I126" s="52"/>
      <c r="J126" s="2"/>
      <c r="K126" s="2"/>
      <c r="L126" s="2"/>
      <c r="M126" s="2"/>
    </row>
    <row r="127" spans="1:13" ht="15" hidden="1" x14ac:dyDescent="0.2">
      <c r="A127" s="226">
        <v>3</v>
      </c>
      <c r="B127" s="18"/>
      <c r="C127" s="107">
        <f>SUM(D127:G127)</f>
        <v>0</v>
      </c>
      <c r="D127" s="107"/>
      <c r="E127" s="107"/>
      <c r="F127" s="107"/>
      <c r="G127" s="107">
        <f>H127+I127</f>
        <v>0</v>
      </c>
      <c r="H127" s="107"/>
      <c r="I127" s="227"/>
      <c r="J127" s="2"/>
      <c r="K127" s="2"/>
      <c r="L127" s="2"/>
      <c r="M127" s="2"/>
    </row>
    <row r="128" spans="1:13" ht="15.75" hidden="1" thickBot="1" x14ac:dyDescent="0.25">
      <c r="A128" s="228">
        <v>4</v>
      </c>
      <c r="B128" s="230"/>
      <c r="C128" s="107">
        <f>SUM(D128:G128)</f>
        <v>0</v>
      </c>
      <c r="D128" s="106"/>
      <c r="E128" s="106"/>
      <c r="F128" s="106"/>
      <c r="G128" s="107">
        <f>H128+I128</f>
        <v>0</v>
      </c>
      <c r="H128" s="106"/>
      <c r="I128" s="229"/>
      <c r="J128" s="2"/>
      <c r="K128" s="2"/>
      <c r="L128" s="2"/>
      <c r="M128" s="2"/>
    </row>
    <row r="129" spans="1:13" ht="16.5" hidden="1" thickBot="1" x14ac:dyDescent="0.3">
      <c r="A129" s="169" t="s">
        <v>27</v>
      </c>
      <c r="B129" s="47" t="s">
        <v>50</v>
      </c>
      <c r="C129" s="219">
        <f>E129+F129+G129</f>
        <v>0</v>
      </c>
      <c r="D129" s="103"/>
      <c r="E129" s="220">
        <f>SUM(E131:E132)</f>
        <v>0</v>
      </c>
      <c r="F129" s="103"/>
      <c r="G129" s="220">
        <f>SUM(G130:G131)</f>
        <v>0</v>
      </c>
      <c r="H129" s="220">
        <f>SUM(H130:H131)</f>
        <v>0</v>
      </c>
      <c r="I129" s="48"/>
      <c r="J129" s="2"/>
    </row>
    <row r="130" spans="1:13" ht="15.75" hidden="1" x14ac:dyDescent="0.25">
      <c r="A130" s="171">
        <v>1</v>
      </c>
      <c r="B130" s="19" t="s">
        <v>63</v>
      </c>
      <c r="C130" s="139">
        <f>E130+F130+G130</f>
        <v>0</v>
      </c>
      <c r="D130" s="118"/>
      <c r="E130" s="95"/>
      <c r="F130" s="118"/>
      <c r="G130" s="92">
        <f>H130</f>
        <v>0</v>
      </c>
      <c r="H130" s="118"/>
      <c r="I130" s="19"/>
      <c r="J130" s="2"/>
    </row>
    <row r="131" spans="1:13" ht="18" hidden="1" customHeight="1" x14ac:dyDescent="0.25">
      <c r="A131" s="171"/>
      <c r="B131" s="19"/>
      <c r="C131" s="139"/>
      <c r="D131" s="118"/>
      <c r="E131" s="95"/>
      <c r="F131" s="118"/>
      <c r="G131" s="118"/>
      <c r="H131" s="118"/>
      <c r="I131" s="19"/>
      <c r="J131" s="2"/>
    </row>
    <row r="132" spans="1:13" x14ac:dyDescent="0.2">
      <c r="A132" s="2"/>
      <c r="B132" s="2"/>
      <c r="C132" s="2"/>
      <c r="D132" s="4"/>
      <c r="E132" s="2"/>
      <c r="F132" s="2"/>
      <c r="G132" s="2"/>
      <c r="H132" s="2"/>
      <c r="I132" s="2"/>
      <c r="J132" s="4"/>
    </row>
    <row r="133" spans="1:13" ht="16.5" x14ac:dyDescent="0.25">
      <c r="A133" s="370" t="s">
        <v>31</v>
      </c>
      <c r="B133" s="370"/>
      <c r="C133" s="370"/>
      <c r="D133" s="370"/>
      <c r="E133" s="370"/>
      <c r="F133" s="370"/>
      <c r="G133" s="370"/>
      <c r="H133" s="370"/>
      <c r="I133" s="370"/>
      <c r="J133" s="4"/>
    </row>
    <row r="134" spans="1:13" ht="16.5" x14ac:dyDescent="0.25">
      <c r="A134" s="371" t="s">
        <v>107</v>
      </c>
      <c r="B134" s="371"/>
      <c r="C134" s="371"/>
      <c r="D134" s="371"/>
      <c r="E134" s="371"/>
      <c r="F134" s="371"/>
      <c r="G134" s="371"/>
      <c r="H134" s="371"/>
      <c r="I134" s="371"/>
      <c r="J134" s="4"/>
    </row>
    <row r="135" spans="1:13" ht="16.5" x14ac:dyDescent="0.25">
      <c r="A135" s="371" t="s">
        <v>106</v>
      </c>
      <c r="B135" s="371"/>
      <c r="C135" s="371"/>
      <c r="D135" s="371"/>
      <c r="E135" s="371"/>
      <c r="F135" s="371"/>
      <c r="G135" s="371"/>
      <c r="H135" s="371"/>
      <c r="I135" s="371"/>
      <c r="J135" s="4"/>
    </row>
    <row r="136" spans="1:13" ht="16.5" x14ac:dyDescent="0.25">
      <c r="A136" s="371"/>
      <c r="B136" s="371"/>
      <c r="C136" s="371"/>
      <c r="D136" s="371"/>
      <c r="E136" s="371"/>
      <c r="F136" s="371"/>
      <c r="G136" s="371"/>
      <c r="H136" s="371"/>
      <c r="I136" s="371"/>
      <c r="J136" s="2"/>
    </row>
    <row r="137" spans="1:13" x14ac:dyDescent="0.2">
      <c r="A137" s="3"/>
      <c r="B137" s="3" t="s">
        <v>67</v>
      </c>
      <c r="C137" s="3"/>
      <c r="D137" s="3"/>
      <c r="E137" s="2"/>
      <c r="F137" s="2"/>
      <c r="G137" s="2"/>
      <c r="H137" s="2"/>
      <c r="I137" s="2"/>
      <c r="J137" s="2"/>
    </row>
    <row r="138" spans="1:13" x14ac:dyDescent="0.2">
      <c r="A138" s="3"/>
      <c r="B138" s="3"/>
      <c r="C138" s="3"/>
      <c r="D138" s="3"/>
      <c r="E138" s="2"/>
      <c r="F138" s="2"/>
      <c r="G138" s="2"/>
      <c r="H138" s="2"/>
      <c r="I138" s="2"/>
      <c r="J138" s="2"/>
    </row>
    <row r="139" spans="1:13" x14ac:dyDescent="0.2">
      <c r="A139" s="3"/>
      <c r="B139" s="3"/>
      <c r="C139" s="3"/>
      <c r="D139" s="3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">
      <c r="A140" s="3"/>
      <c r="B140" s="3"/>
      <c r="C140" s="3"/>
      <c r="D140" s="3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">
      <c r="A141" s="3"/>
      <c r="B141" s="3"/>
      <c r="C141" s="3"/>
      <c r="D141" s="3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">
      <c r="A142" s="3"/>
      <c r="B142" s="3"/>
      <c r="C142" s="3"/>
      <c r="D142" s="3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">
      <c r="A143" s="3"/>
      <c r="B143" s="3"/>
      <c r="C143" s="3"/>
      <c r="D143" s="3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">
      <c r="A144" s="3"/>
      <c r="B144" s="3"/>
      <c r="C144" s="3"/>
      <c r="D144" s="3"/>
      <c r="E144" s="2"/>
      <c r="F144" s="4"/>
      <c r="G144" s="2"/>
      <c r="H144" s="2"/>
      <c r="I144" s="2"/>
      <c r="J144" s="2"/>
      <c r="K144" s="2"/>
      <c r="L144" s="2"/>
      <c r="M144" s="2"/>
    </row>
    <row r="145" spans="5:13" x14ac:dyDescent="0.2">
      <c r="E145" s="5"/>
      <c r="F145" s="2"/>
      <c r="G145" s="2"/>
      <c r="H145" s="2"/>
      <c r="I145" s="2"/>
      <c r="J145" s="2"/>
      <c r="K145" s="2"/>
      <c r="L145" s="2"/>
      <c r="M145" s="2"/>
    </row>
    <row r="146" spans="5:13" x14ac:dyDescent="0.2">
      <c r="E146" s="2"/>
      <c r="F146" s="5"/>
      <c r="G146" s="2"/>
      <c r="H146" s="2"/>
      <c r="I146" s="2"/>
      <c r="J146" s="2"/>
      <c r="K146" s="2"/>
      <c r="L146" s="2"/>
      <c r="M146" s="2"/>
    </row>
    <row r="147" spans="5:13" x14ac:dyDescent="0.2">
      <c r="E147" s="2"/>
      <c r="F147" s="5"/>
      <c r="G147" s="2"/>
      <c r="H147" s="2"/>
      <c r="I147" s="2"/>
      <c r="J147" s="2"/>
      <c r="K147" s="2"/>
      <c r="L147" s="2"/>
      <c r="M147" s="2"/>
    </row>
    <row r="148" spans="5:13" x14ac:dyDescent="0.2">
      <c r="E148" s="4"/>
      <c r="F148" s="4"/>
      <c r="G148" s="4"/>
      <c r="H148" s="4"/>
      <c r="I148" s="4"/>
      <c r="J148" s="2"/>
      <c r="K148" s="2"/>
      <c r="L148" s="2"/>
      <c r="M148" s="2"/>
    </row>
    <row r="149" spans="5:13" x14ac:dyDescent="0.2">
      <c r="E149" s="4"/>
      <c r="F149" s="4"/>
      <c r="G149" s="4"/>
      <c r="H149" s="4"/>
      <c r="I149" s="4"/>
      <c r="J149" s="2"/>
      <c r="K149" s="2"/>
      <c r="L149" s="2"/>
      <c r="M149" s="2"/>
    </row>
    <row r="150" spans="5:13" x14ac:dyDescent="0.2">
      <c r="E150" s="2"/>
      <c r="F150" s="2"/>
      <c r="G150" s="2"/>
      <c r="H150" s="2"/>
      <c r="I150" s="2"/>
      <c r="J150" s="2"/>
      <c r="K150" s="2"/>
      <c r="L150" s="2"/>
      <c r="M150" s="2"/>
    </row>
    <row r="151" spans="5:13" x14ac:dyDescent="0.2">
      <c r="E151" s="4"/>
      <c r="F151" s="4"/>
      <c r="G151" s="4"/>
      <c r="H151" s="4"/>
      <c r="I151" s="4"/>
      <c r="J151" s="2"/>
      <c r="K151" s="2"/>
      <c r="L151" s="2"/>
      <c r="M151" s="2"/>
    </row>
    <row r="152" spans="5:13" x14ac:dyDescent="0.2">
      <c r="E152" s="4"/>
      <c r="F152" s="4"/>
      <c r="G152" s="4"/>
      <c r="H152" s="4"/>
      <c r="I152" s="4"/>
      <c r="J152" s="2"/>
      <c r="K152" s="2"/>
      <c r="L152" s="2"/>
      <c r="M152" s="2"/>
    </row>
    <row r="153" spans="5:13" x14ac:dyDescent="0.2">
      <c r="E153" s="2"/>
      <c r="F153" s="2"/>
      <c r="G153" s="2"/>
      <c r="H153" s="2"/>
      <c r="I153" s="2"/>
    </row>
    <row r="154" spans="5:13" x14ac:dyDescent="0.2">
      <c r="E154" s="2"/>
      <c r="F154" s="2"/>
      <c r="G154" s="2"/>
      <c r="H154" s="2"/>
      <c r="I154" s="2"/>
    </row>
    <row r="155" spans="5:13" x14ac:dyDescent="0.2">
      <c r="E155" s="2"/>
      <c r="F155" s="2"/>
      <c r="G155" s="2"/>
      <c r="H155" s="2"/>
      <c r="I155" s="2"/>
    </row>
    <row r="156" spans="5:13" x14ac:dyDescent="0.2">
      <c r="E156" s="2"/>
      <c r="F156" s="2"/>
      <c r="G156" s="2"/>
      <c r="H156" s="2"/>
      <c r="I156" s="2"/>
    </row>
    <row r="157" spans="5:13" x14ac:dyDescent="0.2">
      <c r="E157" s="2"/>
      <c r="F157" s="2"/>
      <c r="G157" s="2"/>
      <c r="H157" s="2"/>
      <c r="I157" s="2"/>
    </row>
    <row r="158" spans="5:13" x14ac:dyDescent="0.2">
      <c r="E158" s="2"/>
      <c r="F158" s="2"/>
      <c r="G158" s="2"/>
      <c r="H158" s="2"/>
      <c r="I158" s="2"/>
    </row>
    <row r="159" spans="5:13" x14ac:dyDescent="0.2">
      <c r="E159" s="2"/>
      <c r="F159" s="2"/>
      <c r="G159" s="2"/>
      <c r="H159" s="2"/>
      <c r="I159" s="2"/>
    </row>
    <row r="160" spans="5:13" x14ac:dyDescent="0.2">
      <c r="E160" s="2"/>
      <c r="F160" s="2"/>
      <c r="G160" s="2"/>
      <c r="H160" s="2"/>
      <c r="I160" s="2"/>
    </row>
    <row r="161" spans="5:9" x14ac:dyDescent="0.2">
      <c r="E161" s="2"/>
      <c r="F161" s="2"/>
      <c r="G161" s="2"/>
      <c r="H161" s="2"/>
      <c r="I161" s="2"/>
    </row>
    <row r="162" spans="5:9" x14ac:dyDescent="0.2">
      <c r="E162" s="2"/>
      <c r="F162" s="2"/>
      <c r="G162" s="2"/>
      <c r="H162" s="2"/>
      <c r="I162" s="2"/>
    </row>
    <row r="163" spans="5:9" x14ac:dyDescent="0.2">
      <c r="E163" s="2"/>
      <c r="F163" s="2"/>
      <c r="G163" s="2"/>
      <c r="H163" s="2"/>
      <c r="I163" s="2"/>
    </row>
    <row r="164" spans="5:9" x14ac:dyDescent="0.2">
      <c r="E164" s="2"/>
      <c r="F164" s="2"/>
      <c r="G164" s="2"/>
      <c r="H164" s="2"/>
      <c r="I164" s="2"/>
    </row>
    <row r="165" spans="5:9" x14ac:dyDescent="0.2">
      <c r="E165" s="2"/>
      <c r="F165" s="2"/>
      <c r="G165" s="2"/>
      <c r="H165" s="2"/>
      <c r="I165" s="2"/>
    </row>
    <row r="166" spans="5:9" x14ac:dyDescent="0.2">
      <c r="E166" s="2"/>
      <c r="F166" s="2"/>
      <c r="G166" s="2"/>
      <c r="H166" s="2"/>
      <c r="I166" s="2"/>
    </row>
    <row r="167" spans="5:9" x14ac:dyDescent="0.2">
      <c r="E167" s="2"/>
      <c r="F167" s="2"/>
      <c r="G167" s="2"/>
      <c r="H167" s="2"/>
      <c r="I167" s="2"/>
    </row>
    <row r="168" spans="5:9" x14ac:dyDescent="0.2">
      <c r="E168" s="2"/>
      <c r="F168" s="2"/>
      <c r="G168" s="2"/>
      <c r="H168" s="2"/>
      <c r="I168" s="2"/>
    </row>
    <row r="169" spans="5:9" x14ac:dyDescent="0.2">
      <c r="E169" s="2"/>
      <c r="F169" s="2"/>
      <c r="G169" s="2"/>
      <c r="H169" s="2"/>
      <c r="I169" s="2"/>
    </row>
  </sheetData>
  <mergeCells count="37">
    <mergeCell ref="A133:I133"/>
    <mergeCell ref="A134:I134"/>
    <mergeCell ref="A135:I135"/>
    <mergeCell ref="A136:I136"/>
    <mergeCell ref="D9:I9"/>
    <mergeCell ref="H10:I10"/>
    <mergeCell ref="C23:C24"/>
    <mergeCell ref="D23:D24"/>
    <mergeCell ref="E23:E24"/>
    <mergeCell ref="F23:F24"/>
    <mergeCell ref="G23:G24"/>
    <mergeCell ref="H23:H24"/>
    <mergeCell ref="I19:I20"/>
    <mergeCell ref="C21:C22"/>
    <mergeCell ref="D21:D22"/>
    <mergeCell ref="E21:E22"/>
    <mergeCell ref="F21:F22"/>
    <mergeCell ref="G21:G22"/>
    <mergeCell ref="H21:H22"/>
    <mergeCell ref="I23:I24"/>
    <mergeCell ref="I21:I22"/>
    <mergeCell ref="H19:H20"/>
    <mergeCell ref="A4:B4"/>
    <mergeCell ref="A5:I5"/>
    <mergeCell ref="A6:I6"/>
    <mergeCell ref="C17:C18"/>
    <mergeCell ref="D17:D18"/>
    <mergeCell ref="E17:E18"/>
    <mergeCell ref="F17:F18"/>
    <mergeCell ref="G17:G18"/>
    <mergeCell ref="H17:H18"/>
    <mergeCell ref="I17:I18"/>
    <mergeCell ref="C19:C20"/>
    <mergeCell ref="D19:D20"/>
    <mergeCell ref="E19:E20"/>
    <mergeCell ref="F19:F20"/>
    <mergeCell ref="G19:G20"/>
  </mergeCells>
  <pageMargins left="0.22" right="0.19685039370078741" top="0.39370078740157483" bottom="0.19685039370078741" header="0.19685039370078741" footer="0"/>
  <pageSetup paperSize="256" orientation="landscape" r:id="rId1"/>
  <headerFooter alignWithMargins="0"/>
  <rowBreaks count="1" manualBreakCount="1">
    <brk id="8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topLeftCell="A64" zoomScaleNormal="100" zoomScaleSheetLayoutView="75" workbookViewId="0">
      <selection activeCell="I83" sqref="I83"/>
    </sheetView>
  </sheetViews>
  <sheetFormatPr defaultRowHeight="11.25" x14ac:dyDescent="0.2"/>
  <cols>
    <col min="1" max="1" width="4" style="1" customWidth="1"/>
    <col min="2" max="2" width="62.140625" style="1" customWidth="1"/>
    <col min="3" max="3" width="9.7109375" style="1" customWidth="1"/>
    <col min="4" max="4" width="10.140625" style="1" customWidth="1"/>
    <col min="5" max="5" width="13" style="1" customWidth="1"/>
    <col min="6" max="6" width="12" style="1" customWidth="1"/>
    <col min="7" max="7" width="10.28515625" style="1" customWidth="1"/>
    <col min="8" max="8" width="9.85546875" style="1" customWidth="1"/>
    <col min="9" max="9" width="13.28515625" style="1" customWidth="1"/>
    <col min="10" max="16384" width="9.140625" style="1"/>
  </cols>
  <sheetData>
    <row r="1" spans="1:12" ht="12.75" x14ac:dyDescent="0.2">
      <c r="A1" s="14"/>
      <c r="B1" s="15" t="s">
        <v>40</v>
      </c>
    </row>
    <row r="2" spans="1:12" ht="12.75" x14ac:dyDescent="0.2">
      <c r="A2" s="15" t="s">
        <v>38</v>
      </c>
      <c r="B2" s="15" t="s">
        <v>39</v>
      </c>
    </row>
    <row r="3" spans="1:12" ht="12.75" x14ac:dyDescent="0.2">
      <c r="A3" s="15" t="s">
        <v>51</v>
      </c>
      <c r="B3" s="15"/>
    </row>
    <row r="4" spans="1:12" ht="21" customHeight="1" x14ac:dyDescent="0.25">
      <c r="A4" s="376" t="s">
        <v>148</v>
      </c>
      <c r="B4" s="377"/>
    </row>
    <row r="5" spans="1:12" ht="21" customHeight="1" x14ac:dyDescent="0.3">
      <c r="A5" s="378" t="s">
        <v>96</v>
      </c>
      <c r="B5" s="378"/>
      <c r="C5" s="378"/>
      <c r="D5" s="378"/>
      <c r="E5" s="378"/>
      <c r="F5" s="378"/>
      <c r="G5" s="378"/>
      <c r="H5" s="378"/>
      <c r="I5" s="378"/>
    </row>
    <row r="6" spans="1:12" x14ac:dyDescent="0.2">
      <c r="A6" s="379"/>
      <c r="B6" s="379"/>
      <c r="C6" s="379"/>
      <c r="D6" s="379"/>
      <c r="E6" s="379"/>
      <c r="F6" s="379"/>
      <c r="G6" s="379"/>
      <c r="H6" s="379"/>
      <c r="I6" s="379"/>
    </row>
    <row r="7" spans="1:12" ht="12" thickBot="1" x14ac:dyDescent="0.25">
      <c r="A7" s="3"/>
      <c r="B7" s="3"/>
      <c r="C7" s="3"/>
      <c r="D7" s="3"/>
      <c r="E7" s="3"/>
      <c r="F7" s="3"/>
      <c r="G7" s="3"/>
      <c r="H7" s="3"/>
      <c r="I7" s="159" t="s">
        <v>33</v>
      </c>
    </row>
    <row r="8" spans="1:12" ht="15.75" x14ac:dyDescent="0.25">
      <c r="A8" s="20"/>
      <c r="B8" s="21" t="s">
        <v>0</v>
      </c>
      <c r="C8" s="22"/>
      <c r="D8" s="23"/>
      <c r="E8" s="23" t="s">
        <v>97</v>
      </c>
      <c r="F8" s="23"/>
      <c r="G8" s="23"/>
      <c r="H8" s="23"/>
      <c r="I8" s="24"/>
    </row>
    <row r="9" spans="1:12" ht="15.75" x14ac:dyDescent="0.25">
      <c r="A9" s="25"/>
      <c r="B9" s="26" t="s">
        <v>41</v>
      </c>
      <c r="C9" s="27" t="s">
        <v>1</v>
      </c>
      <c r="D9" s="380" t="s">
        <v>2</v>
      </c>
      <c r="E9" s="381"/>
      <c r="F9" s="381"/>
      <c r="G9" s="381"/>
      <c r="H9" s="381"/>
      <c r="I9" s="382"/>
    </row>
    <row r="10" spans="1:12" ht="15.75" x14ac:dyDescent="0.25">
      <c r="A10" s="25" t="s">
        <v>4</v>
      </c>
      <c r="B10" s="26" t="s">
        <v>5</v>
      </c>
      <c r="C10" s="27"/>
      <c r="D10" s="27" t="s">
        <v>6</v>
      </c>
      <c r="E10" s="27" t="s">
        <v>7</v>
      </c>
      <c r="F10" s="27" t="s">
        <v>8</v>
      </c>
      <c r="G10" s="27" t="s">
        <v>9</v>
      </c>
      <c r="H10" s="383" t="s">
        <v>24</v>
      </c>
      <c r="I10" s="383"/>
    </row>
    <row r="11" spans="1:12" ht="15.75" x14ac:dyDescent="0.25">
      <c r="A11" s="25" t="s">
        <v>10</v>
      </c>
      <c r="B11" s="26" t="s">
        <v>42</v>
      </c>
      <c r="C11" s="32"/>
      <c r="D11" s="27" t="s">
        <v>11</v>
      </c>
      <c r="E11" s="27" t="s">
        <v>12</v>
      </c>
      <c r="F11" s="27" t="s">
        <v>13</v>
      </c>
      <c r="G11" s="27" t="s">
        <v>14</v>
      </c>
      <c r="H11" s="27" t="s">
        <v>15</v>
      </c>
      <c r="I11" s="33" t="s">
        <v>89</v>
      </c>
    </row>
    <row r="12" spans="1:12" ht="15.75" x14ac:dyDescent="0.25">
      <c r="A12" s="25"/>
      <c r="B12" s="26" t="s">
        <v>16</v>
      </c>
      <c r="C12" s="32"/>
      <c r="D12" s="32"/>
      <c r="E12" s="27" t="s">
        <v>43</v>
      </c>
      <c r="F12" s="249"/>
      <c r="G12" s="27" t="s">
        <v>18</v>
      </c>
      <c r="H12" s="27" t="s">
        <v>19</v>
      </c>
      <c r="I12" s="33" t="s">
        <v>90</v>
      </c>
    </row>
    <row r="13" spans="1:12" ht="19.5" customHeight="1" x14ac:dyDescent="0.25">
      <c r="A13" s="25"/>
      <c r="B13" s="26"/>
      <c r="C13" s="32"/>
      <c r="D13" s="32"/>
      <c r="E13" s="27" t="s">
        <v>44</v>
      </c>
      <c r="F13" s="249" t="s">
        <v>111</v>
      </c>
      <c r="G13" s="32"/>
      <c r="H13" s="27" t="s">
        <v>21</v>
      </c>
      <c r="I13" s="33"/>
    </row>
    <row r="14" spans="1:12" ht="16.5" customHeight="1" x14ac:dyDescent="0.25">
      <c r="A14" s="25"/>
      <c r="B14" s="27"/>
      <c r="C14" s="32"/>
      <c r="D14" s="32"/>
      <c r="E14" s="32"/>
      <c r="F14" s="249">
        <v>2012</v>
      </c>
      <c r="G14" s="32"/>
      <c r="H14" s="27" t="s">
        <v>92</v>
      </c>
      <c r="I14" s="33" t="s">
        <v>91</v>
      </c>
    </row>
    <row r="15" spans="1:12" ht="15.75" hidden="1" x14ac:dyDescent="0.25">
      <c r="A15" s="25"/>
      <c r="B15" s="27"/>
      <c r="C15" s="32"/>
      <c r="D15" s="32"/>
      <c r="E15" s="32"/>
      <c r="F15" s="32"/>
      <c r="G15" s="32"/>
      <c r="H15" s="27"/>
      <c r="I15" s="33"/>
    </row>
    <row r="16" spans="1:12" s="6" customFormat="1" ht="15.75" x14ac:dyDescent="0.25">
      <c r="A16" s="150"/>
      <c r="B16" s="151">
        <v>1</v>
      </c>
      <c r="C16" s="151">
        <v>2</v>
      </c>
      <c r="D16" s="151">
        <v>3</v>
      </c>
      <c r="E16" s="151">
        <v>5</v>
      </c>
      <c r="F16" s="151">
        <v>6</v>
      </c>
      <c r="G16" s="151">
        <v>7</v>
      </c>
      <c r="H16" s="151">
        <v>8</v>
      </c>
      <c r="I16" s="152">
        <v>9</v>
      </c>
      <c r="L16" s="210"/>
    </row>
    <row r="17" spans="1:9" ht="15.75" x14ac:dyDescent="0.25">
      <c r="A17" s="42"/>
      <c r="B17" s="153" t="s">
        <v>23</v>
      </c>
      <c r="C17" s="372">
        <f t="shared" ref="C17:I17" si="0">C19+C21+C23</f>
        <v>6635</v>
      </c>
      <c r="D17" s="374">
        <f t="shared" si="0"/>
        <v>554</v>
      </c>
      <c r="E17" s="374">
        <f t="shared" si="0"/>
        <v>1585</v>
      </c>
      <c r="F17" s="374">
        <f t="shared" si="0"/>
        <v>2517</v>
      </c>
      <c r="G17" s="374">
        <f t="shared" si="0"/>
        <v>1979</v>
      </c>
      <c r="H17" s="374">
        <f t="shared" si="0"/>
        <v>1896</v>
      </c>
      <c r="I17" s="374">
        <f t="shared" si="0"/>
        <v>83</v>
      </c>
    </row>
    <row r="18" spans="1:9" ht="14.25" customHeight="1" x14ac:dyDescent="0.25">
      <c r="A18" s="19"/>
      <c r="B18" s="36" t="s">
        <v>24</v>
      </c>
      <c r="C18" s="373"/>
      <c r="D18" s="375"/>
      <c r="E18" s="375"/>
      <c r="F18" s="375"/>
      <c r="G18" s="375"/>
      <c r="H18" s="375"/>
      <c r="I18" s="375"/>
    </row>
    <row r="19" spans="1:9" ht="15.75" x14ac:dyDescent="0.25">
      <c r="A19" s="25" t="s">
        <v>25</v>
      </c>
      <c r="B19" s="37" t="s">
        <v>34</v>
      </c>
      <c r="C19" s="372">
        <f>F19+G19+E19+D19</f>
        <v>6155</v>
      </c>
      <c r="D19" s="374">
        <f>D32+D85+D117+D66+D54</f>
        <v>74</v>
      </c>
      <c r="E19" s="374">
        <f>E32+E85+E117+E66+E54</f>
        <v>1585</v>
      </c>
      <c r="F19" s="374">
        <f>F32+F85+F117+F66+F54</f>
        <v>2517</v>
      </c>
      <c r="G19" s="374">
        <f>G32+G85+G117+G66+G54</f>
        <v>1979</v>
      </c>
      <c r="H19" s="374">
        <f>H32+H85+H117+H66</f>
        <v>1896</v>
      </c>
      <c r="I19" s="374">
        <f>I32+I85+I117+I66+I54</f>
        <v>83</v>
      </c>
    </row>
    <row r="20" spans="1:9" ht="11.25" customHeight="1" x14ac:dyDescent="0.25">
      <c r="A20" s="38"/>
      <c r="B20" s="19"/>
      <c r="C20" s="373"/>
      <c r="D20" s="375"/>
      <c r="E20" s="375"/>
      <c r="F20" s="375"/>
      <c r="G20" s="375"/>
      <c r="H20" s="375"/>
      <c r="I20" s="375"/>
    </row>
    <row r="21" spans="1:9" ht="15.75" x14ac:dyDescent="0.25">
      <c r="A21" s="39" t="s">
        <v>26</v>
      </c>
      <c r="B21" s="40" t="s">
        <v>32</v>
      </c>
      <c r="C21" s="372">
        <f>F21+G21+E21+D21</f>
        <v>0</v>
      </c>
      <c r="D21" s="374">
        <f>D40+D56+D98+D115</f>
        <v>0</v>
      </c>
      <c r="E21" s="372">
        <f>E40+E72+E98+E124</f>
        <v>0</v>
      </c>
      <c r="F21" s="372">
        <f>F40+F72+F98+F124</f>
        <v>0</v>
      </c>
      <c r="G21" s="372">
        <f>G40+G72+G98+G124</f>
        <v>0</v>
      </c>
      <c r="H21" s="372">
        <f>+H40+H72+H98+H124</f>
        <v>0</v>
      </c>
      <c r="I21" s="372">
        <f>I40+I72+I98+I124</f>
        <v>0</v>
      </c>
    </row>
    <row r="22" spans="1:9" ht="15.75" x14ac:dyDescent="0.25">
      <c r="A22" s="38"/>
      <c r="B22" s="19"/>
      <c r="C22" s="373"/>
      <c r="D22" s="375"/>
      <c r="E22" s="373"/>
      <c r="F22" s="373"/>
      <c r="G22" s="373"/>
      <c r="H22" s="373"/>
      <c r="I22" s="373"/>
    </row>
    <row r="23" spans="1:9" ht="18.75" customHeight="1" x14ac:dyDescent="0.25">
      <c r="A23" s="25" t="s">
        <v>27</v>
      </c>
      <c r="B23" s="37" t="s">
        <v>47</v>
      </c>
      <c r="C23" s="372">
        <f>F23+G23+E23+D23</f>
        <v>480</v>
      </c>
      <c r="D23" s="372">
        <f>D77+D108+D129+D45+D58</f>
        <v>480</v>
      </c>
      <c r="E23" s="372">
        <f>E77+E108+E129</f>
        <v>0</v>
      </c>
      <c r="F23" s="372">
        <f>F45+F77+F108+F129</f>
        <v>0</v>
      </c>
      <c r="G23" s="372">
        <f>G45+G77+G108+G129</f>
        <v>0</v>
      </c>
      <c r="H23" s="372">
        <f>H45+H77+H108+H129</f>
        <v>0</v>
      </c>
      <c r="I23" s="372">
        <f>I45+I77+I108+I129</f>
        <v>0</v>
      </c>
    </row>
    <row r="24" spans="1:9" ht="12" customHeight="1" x14ac:dyDescent="0.25">
      <c r="A24" s="35"/>
      <c r="B24" s="17"/>
      <c r="C24" s="373"/>
      <c r="D24" s="373"/>
      <c r="E24" s="373"/>
      <c r="F24" s="373"/>
      <c r="G24" s="373"/>
      <c r="H24" s="373"/>
      <c r="I24" s="373"/>
    </row>
    <row r="25" spans="1:9" ht="15.75" x14ac:dyDescent="0.25">
      <c r="A25" s="41"/>
      <c r="B25" s="40" t="s">
        <v>46</v>
      </c>
      <c r="C25" s="96"/>
      <c r="D25" s="97"/>
      <c r="E25" s="97"/>
      <c r="F25" s="98"/>
      <c r="G25" s="97"/>
      <c r="H25" s="98"/>
      <c r="I25" s="43"/>
    </row>
    <row r="26" spans="1:9" ht="15.75" x14ac:dyDescent="0.25">
      <c r="A26" s="34"/>
      <c r="B26" s="37" t="s">
        <v>45</v>
      </c>
      <c r="C26" s="99"/>
      <c r="D26" s="100"/>
      <c r="E26" s="100"/>
      <c r="F26" s="101"/>
      <c r="G26" s="100"/>
      <c r="H26" s="101"/>
      <c r="I26" s="45"/>
    </row>
    <row r="27" spans="1:9" ht="16.5" thickBot="1" x14ac:dyDescent="0.3">
      <c r="A27" s="46"/>
      <c r="B27" s="47" t="s">
        <v>28</v>
      </c>
      <c r="C27" s="102"/>
      <c r="D27" s="103"/>
      <c r="E27" s="103"/>
      <c r="F27" s="104"/>
      <c r="G27" s="103"/>
      <c r="H27" s="104"/>
      <c r="I27" s="48"/>
    </row>
    <row r="28" spans="1:9" ht="15.75" x14ac:dyDescent="0.25">
      <c r="A28" s="44"/>
      <c r="B28" s="49"/>
      <c r="C28" s="101"/>
      <c r="D28" s="101"/>
      <c r="E28" s="101"/>
      <c r="F28" s="101"/>
      <c r="G28" s="101"/>
      <c r="H28" s="101"/>
      <c r="I28" s="44"/>
    </row>
    <row r="29" spans="1:9" ht="16.5" thickBot="1" x14ac:dyDescent="0.3">
      <c r="A29" s="12"/>
      <c r="B29" s="154" t="s">
        <v>48</v>
      </c>
      <c r="C29" s="108"/>
      <c r="D29" s="108"/>
      <c r="E29" s="108"/>
      <c r="F29" s="108"/>
      <c r="G29" s="108"/>
      <c r="H29" s="108"/>
      <c r="I29" s="12"/>
    </row>
    <row r="30" spans="1:9" ht="15.75" x14ac:dyDescent="0.25">
      <c r="A30" s="56"/>
      <c r="B30" s="57" t="s">
        <v>29</v>
      </c>
      <c r="C30" s="79">
        <f>E30+F30+G30+D30</f>
        <v>3728</v>
      </c>
      <c r="D30" s="74">
        <f>D32+D40+D45</f>
        <v>0</v>
      </c>
      <c r="E30" s="79">
        <f>E32+E34</f>
        <v>1585</v>
      </c>
      <c r="F30" s="79">
        <f>F32+F40+F45</f>
        <v>1893</v>
      </c>
      <c r="G30" s="79">
        <f>G32+G40+G45</f>
        <v>250</v>
      </c>
      <c r="H30" s="79">
        <f>H32+H40+H45</f>
        <v>167</v>
      </c>
      <c r="I30" s="79">
        <f>I32+I40+I45</f>
        <v>83</v>
      </c>
    </row>
    <row r="31" spans="1:9" ht="16.5" thickBot="1" x14ac:dyDescent="0.3">
      <c r="A31" s="85"/>
      <c r="B31" s="91" t="s">
        <v>24</v>
      </c>
      <c r="C31" s="110"/>
      <c r="D31" s="111"/>
      <c r="E31" s="112"/>
      <c r="F31" s="113"/>
      <c r="G31" s="114"/>
      <c r="H31" s="110"/>
      <c r="I31" s="70"/>
    </row>
    <row r="32" spans="1:9" ht="16.5" thickBot="1" x14ac:dyDescent="0.3">
      <c r="A32" s="231" t="s">
        <v>25</v>
      </c>
      <c r="B32" s="232" t="s">
        <v>34</v>
      </c>
      <c r="C32" s="233">
        <f>E32+F32+G32</f>
        <v>3728</v>
      </c>
      <c r="D32" s="234"/>
      <c r="E32" s="233">
        <f>SUM(E33:E37)</f>
        <v>1585</v>
      </c>
      <c r="F32" s="233">
        <f>SUM(F33:F37)</f>
        <v>1893</v>
      </c>
      <c r="G32" s="233">
        <f>SUM(G33:G39)</f>
        <v>250</v>
      </c>
      <c r="H32" s="233">
        <f>SUM(H33:H39)</f>
        <v>167</v>
      </c>
      <c r="I32" s="233">
        <f>SUM(I33:I37)</f>
        <v>83</v>
      </c>
    </row>
    <row r="33" spans="1:9" ht="15" x14ac:dyDescent="0.2">
      <c r="A33" s="236">
        <v>1</v>
      </c>
      <c r="B33" s="62" t="s">
        <v>55</v>
      </c>
      <c r="C33" s="109">
        <f>E33+G33</f>
        <v>19</v>
      </c>
      <c r="D33" s="109"/>
      <c r="E33" s="109"/>
      <c r="F33" s="109"/>
      <c r="G33" s="109">
        <f>H33</f>
        <v>19</v>
      </c>
      <c r="H33" s="109">
        <v>19</v>
      </c>
      <c r="I33" s="59"/>
    </row>
    <row r="34" spans="1:9" ht="15" x14ac:dyDescent="0.2">
      <c r="A34" s="179">
        <v>2</v>
      </c>
      <c r="B34" s="62" t="s">
        <v>64</v>
      </c>
      <c r="C34" s="92">
        <f>E34+F34+G34</f>
        <v>18</v>
      </c>
      <c r="D34" s="92"/>
      <c r="E34" s="92"/>
      <c r="F34" s="92"/>
      <c r="G34" s="92">
        <f>H34</f>
        <v>18</v>
      </c>
      <c r="H34" s="93">
        <v>18</v>
      </c>
      <c r="I34" s="63"/>
    </row>
    <row r="35" spans="1:9" ht="15" x14ac:dyDescent="0.2">
      <c r="A35" s="179">
        <v>3</v>
      </c>
      <c r="B35" s="62" t="s">
        <v>99</v>
      </c>
      <c r="C35" s="92">
        <f t="shared" ref="C35:C43" si="1">E35+F35+G35</f>
        <v>1945</v>
      </c>
      <c r="D35" s="92"/>
      <c r="E35" s="92">
        <v>711</v>
      </c>
      <c r="F35" s="92">
        <v>1234</v>
      </c>
      <c r="G35" s="92">
        <f>H35</f>
        <v>0</v>
      </c>
      <c r="H35" s="93">
        <v>0</v>
      </c>
      <c r="I35" s="63">
        <v>0</v>
      </c>
    </row>
    <row r="36" spans="1:9" ht="17.25" customHeight="1" x14ac:dyDescent="0.2">
      <c r="A36" s="179">
        <v>4</v>
      </c>
      <c r="B36" s="168" t="s">
        <v>98</v>
      </c>
      <c r="C36" s="92">
        <f t="shared" si="1"/>
        <v>1616</v>
      </c>
      <c r="D36" s="92"/>
      <c r="E36" s="92">
        <v>874</v>
      </c>
      <c r="F36" s="92">
        <v>659</v>
      </c>
      <c r="G36" s="92">
        <f>H36+I36</f>
        <v>83</v>
      </c>
      <c r="H36" s="93"/>
      <c r="I36" s="237">
        <v>83</v>
      </c>
    </row>
    <row r="37" spans="1:9" ht="15" x14ac:dyDescent="0.2">
      <c r="A37" s="76">
        <v>5</v>
      </c>
      <c r="B37" s="18" t="s">
        <v>109</v>
      </c>
      <c r="C37" s="92">
        <f t="shared" si="1"/>
        <v>130</v>
      </c>
      <c r="D37" s="107"/>
      <c r="E37" s="107"/>
      <c r="F37" s="107"/>
      <c r="G37" s="92">
        <f>H37+I37</f>
        <v>130</v>
      </c>
      <c r="H37" s="107">
        <v>130</v>
      </c>
      <c r="I37" s="227">
        <v>0</v>
      </c>
    </row>
    <row r="38" spans="1:9" ht="15" hidden="1" x14ac:dyDescent="0.2">
      <c r="A38" s="76">
        <v>6</v>
      </c>
      <c r="B38" s="18"/>
      <c r="C38" s="92"/>
      <c r="D38" s="107"/>
      <c r="E38" s="107"/>
      <c r="F38" s="107"/>
      <c r="G38" s="92"/>
      <c r="H38" s="107"/>
      <c r="I38" s="227"/>
    </row>
    <row r="39" spans="1:9" ht="15.75" hidden="1" thickBot="1" x14ac:dyDescent="0.25">
      <c r="A39" s="77">
        <v>7</v>
      </c>
      <c r="B39" s="18"/>
      <c r="C39" s="92"/>
      <c r="D39" s="106"/>
      <c r="E39" s="106"/>
      <c r="F39" s="106"/>
      <c r="G39" s="92"/>
      <c r="H39" s="106"/>
      <c r="I39" s="229"/>
    </row>
    <row r="40" spans="1:9" ht="16.5" hidden="1" thickBot="1" x14ac:dyDescent="0.3">
      <c r="A40" s="203" t="s">
        <v>26</v>
      </c>
      <c r="B40" s="166" t="s">
        <v>32</v>
      </c>
      <c r="C40" s="164">
        <f t="shared" si="1"/>
        <v>0</v>
      </c>
      <c r="D40" s="103"/>
      <c r="E40" s="160">
        <f>SUM(E41:E42)</f>
        <v>0</v>
      </c>
      <c r="F40" s="211"/>
      <c r="G40" s="235">
        <f>SUM(G41:G44)</f>
        <v>0</v>
      </c>
      <c r="H40" s="212">
        <f>SUM(H41:H44)</f>
        <v>0</v>
      </c>
      <c r="I40" s="48"/>
    </row>
    <row r="41" spans="1:9" ht="16.5" hidden="1" customHeight="1" x14ac:dyDescent="0.2">
      <c r="A41" s="181">
        <v>1</v>
      </c>
      <c r="B41" s="19" t="s">
        <v>65</v>
      </c>
      <c r="C41" s="139">
        <f t="shared" si="1"/>
        <v>0</v>
      </c>
      <c r="D41" s="118"/>
      <c r="E41" s="118"/>
      <c r="F41" s="118"/>
      <c r="G41" s="92">
        <f>H41</f>
        <v>0</v>
      </c>
      <c r="H41" s="129">
        <v>0</v>
      </c>
      <c r="I41" s="94"/>
    </row>
    <row r="42" spans="1:9" ht="15.75" hidden="1" x14ac:dyDescent="0.25">
      <c r="A42" s="185">
        <v>2</v>
      </c>
      <c r="B42" s="175" t="s">
        <v>62</v>
      </c>
      <c r="C42" s="139">
        <f t="shared" si="1"/>
        <v>0</v>
      </c>
      <c r="D42" s="186"/>
      <c r="E42" s="187"/>
      <c r="F42" s="187"/>
      <c r="G42" s="92">
        <f>H42</f>
        <v>0</v>
      </c>
      <c r="H42" s="188">
        <v>0</v>
      </c>
      <c r="I42" s="189"/>
    </row>
    <row r="43" spans="1:9" s="202" customFormat="1" ht="15" hidden="1" x14ac:dyDescent="0.2">
      <c r="A43" s="18">
        <v>3</v>
      </c>
      <c r="B43" s="200" t="s">
        <v>80</v>
      </c>
      <c r="C43" s="139">
        <f t="shared" si="1"/>
        <v>0</v>
      </c>
      <c r="D43" s="107"/>
      <c r="E43" s="107"/>
      <c r="F43" s="107"/>
      <c r="G43" s="92">
        <f>H43</f>
        <v>0</v>
      </c>
      <c r="H43" s="201">
        <v>0</v>
      </c>
      <c r="I43" s="18"/>
    </row>
    <row r="44" spans="1:9" ht="16.5" hidden="1" thickBot="1" x14ac:dyDescent="0.3">
      <c r="A44" s="191"/>
      <c r="B44" s="184"/>
      <c r="C44" s="110"/>
      <c r="D44" s="113"/>
      <c r="E44" s="192"/>
      <c r="F44" s="192"/>
      <c r="G44" s="193"/>
      <c r="H44" s="193"/>
      <c r="I44" s="64"/>
    </row>
    <row r="45" spans="1:9" ht="16.5" hidden="1" thickBot="1" x14ac:dyDescent="0.3">
      <c r="A45" s="142" t="s">
        <v>27</v>
      </c>
      <c r="B45" s="190" t="s">
        <v>50</v>
      </c>
      <c r="C45" s="163">
        <f>E45+F45+G45+D45</f>
        <v>0</v>
      </c>
      <c r="D45" s="126">
        <f>SUM(D46:D48)</f>
        <v>0</v>
      </c>
      <c r="E45" s="127"/>
      <c r="F45" s="127"/>
      <c r="G45" s="126">
        <f>SUM(G46:G48)</f>
        <v>0</v>
      </c>
      <c r="H45" s="126">
        <f>SUM(H46:H48)</f>
        <v>0</v>
      </c>
      <c r="I45" s="128"/>
    </row>
    <row r="46" spans="1:9" ht="15.75" hidden="1" x14ac:dyDescent="0.25">
      <c r="A46" s="171">
        <v>1</v>
      </c>
      <c r="B46" s="168" t="s">
        <v>69</v>
      </c>
      <c r="C46" s="139">
        <f>D46+E46+F46+G46</f>
        <v>0</v>
      </c>
      <c r="D46" s="107"/>
      <c r="E46" s="107"/>
      <c r="F46" s="107"/>
      <c r="G46" s="92">
        <f>H46</f>
        <v>0</v>
      </c>
      <c r="H46" s="107">
        <v>0</v>
      </c>
      <c r="I46" s="17"/>
    </row>
    <row r="47" spans="1:9" ht="15.75" hidden="1" x14ac:dyDescent="0.25">
      <c r="A47" s="182">
        <v>2</v>
      </c>
      <c r="B47" s="174" t="s">
        <v>86</v>
      </c>
      <c r="C47" s="139">
        <f>D47+E47+F47+G47</f>
        <v>0</v>
      </c>
      <c r="D47" s="175">
        <v>0</v>
      </c>
      <c r="E47" s="172"/>
      <c r="F47" s="172"/>
      <c r="G47" s="61"/>
      <c r="H47" s="61"/>
      <c r="I47" s="54"/>
    </row>
    <row r="48" spans="1:9" ht="0.75" customHeight="1" x14ac:dyDescent="0.25">
      <c r="A48" s="62">
        <v>3</v>
      </c>
      <c r="B48" s="168" t="s">
        <v>88</v>
      </c>
      <c r="C48" s="139">
        <f>D48+E48+F48+G48</f>
        <v>0</v>
      </c>
      <c r="D48" s="107">
        <v>0</v>
      </c>
      <c r="E48" s="107"/>
      <c r="F48" s="107"/>
      <c r="G48" s="107"/>
      <c r="H48" s="107"/>
      <c r="I48" s="54"/>
    </row>
    <row r="49" spans="1:9" ht="15" x14ac:dyDescent="0.2">
      <c r="A49" s="12"/>
      <c r="B49" s="44"/>
      <c r="C49" s="101"/>
      <c r="D49" s="101"/>
      <c r="E49" s="101"/>
      <c r="F49" s="101"/>
      <c r="G49" s="101"/>
      <c r="H49" s="101"/>
      <c r="I49" s="44"/>
    </row>
    <row r="50" spans="1:9" ht="16.5" thickBot="1" x14ac:dyDescent="0.3">
      <c r="A50" s="65"/>
      <c r="B50" s="155" t="s">
        <v>82</v>
      </c>
      <c r="C50" s="115"/>
      <c r="D50" s="115"/>
      <c r="E50" s="115"/>
      <c r="F50" s="115"/>
      <c r="G50" s="115"/>
      <c r="H50" s="115"/>
      <c r="I50" s="65"/>
    </row>
    <row r="51" spans="1:9" ht="15.75" x14ac:dyDescent="0.25">
      <c r="A51" s="56"/>
      <c r="B51" s="58"/>
      <c r="C51" s="109"/>
      <c r="D51" s="109"/>
      <c r="E51" s="109"/>
      <c r="F51" s="109"/>
      <c r="G51" s="109"/>
      <c r="H51" s="109"/>
      <c r="I51" s="59"/>
    </row>
    <row r="52" spans="1:9" ht="15.75" x14ac:dyDescent="0.25">
      <c r="A52" s="66"/>
      <c r="B52" s="67" t="s">
        <v>29</v>
      </c>
      <c r="C52" s="80">
        <f>E52+F52+G52+D52</f>
        <v>554</v>
      </c>
      <c r="D52" s="120">
        <f>D54+D56+D58</f>
        <v>554</v>
      </c>
      <c r="E52" s="83">
        <f>E54</f>
        <v>0</v>
      </c>
      <c r="F52" s="83">
        <f>F54</f>
        <v>0</v>
      </c>
      <c r="G52" s="83">
        <f>G54</f>
        <v>0</v>
      </c>
      <c r="H52" s="83">
        <f>H54+H56+H58</f>
        <v>0</v>
      </c>
      <c r="I52" s="83">
        <f>I54+I56+I58</f>
        <v>0</v>
      </c>
    </row>
    <row r="53" spans="1:9" ht="16.5" thickBot="1" x14ac:dyDescent="0.3">
      <c r="A53" s="68"/>
      <c r="B53" s="69" t="s">
        <v>24</v>
      </c>
      <c r="C53" s="110"/>
      <c r="D53" s="111"/>
      <c r="E53" s="112"/>
      <c r="F53" s="113"/>
      <c r="G53" s="114"/>
      <c r="H53" s="110"/>
      <c r="I53" s="70"/>
    </row>
    <row r="54" spans="1:9" ht="16.5" thickBot="1" x14ac:dyDescent="0.3">
      <c r="A54" s="143" t="s">
        <v>25</v>
      </c>
      <c r="B54" s="144" t="s">
        <v>34</v>
      </c>
      <c r="C54" s="132">
        <f t="shared" ref="C54:C59" si="2">E54+F54+G54+D54</f>
        <v>74</v>
      </c>
      <c r="D54" s="140">
        <f>D55</f>
        <v>74</v>
      </c>
      <c r="E54" s="126">
        <f>SUM(E55)</f>
        <v>0</v>
      </c>
      <c r="F54" s="126">
        <f>F55</f>
        <v>0</v>
      </c>
      <c r="G54" s="132">
        <f>G55</f>
        <v>0</v>
      </c>
      <c r="H54" s="132">
        <f>SUM(H55:H55)</f>
        <v>0</v>
      </c>
      <c r="I54" s="132">
        <f>SUM(I55:I55)</f>
        <v>0</v>
      </c>
    </row>
    <row r="55" spans="1:9" ht="15.75" thickBot="1" x14ac:dyDescent="0.25">
      <c r="A55" s="208">
        <v>1</v>
      </c>
      <c r="B55" s="19" t="s">
        <v>93</v>
      </c>
      <c r="C55" s="167">
        <f t="shared" si="2"/>
        <v>74</v>
      </c>
      <c r="D55" s="82">
        <v>74</v>
      </c>
      <c r="E55" s="82">
        <v>0</v>
      </c>
      <c r="F55" s="82"/>
      <c r="G55" s="82">
        <f>H55+I55</f>
        <v>0</v>
      </c>
      <c r="H55" s="82"/>
      <c r="I55" s="213">
        <v>0</v>
      </c>
    </row>
    <row r="56" spans="1:9" ht="0.75" customHeight="1" thickBot="1" x14ac:dyDescent="0.3">
      <c r="A56" s="203" t="s">
        <v>26</v>
      </c>
      <c r="B56" s="166" t="s">
        <v>32</v>
      </c>
      <c r="C56" s="164">
        <f t="shared" si="2"/>
        <v>0</v>
      </c>
      <c r="D56" s="160">
        <f>SUM(D57:D57)</f>
        <v>0</v>
      </c>
      <c r="E56" s="160">
        <f>SUM(E57:E57)</f>
        <v>0</v>
      </c>
      <c r="F56" s="103"/>
      <c r="G56" s="164">
        <f>SUM(G57:G57)</f>
        <v>0</v>
      </c>
      <c r="H56" s="164">
        <f>H57</f>
        <v>0</v>
      </c>
      <c r="I56" s="164">
        <f>I57</f>
        <v>0</v>
      </c>
    </row>
    <row r="57" spans="1:9" ht="15.75" hidden="1" thickBot="1" x14ac:dyDescent="0.25">
      <c r="A57" s="181">
        <v>1</v>
      </c>
      <c r="B57" s="19"/>
      <c r="C57" s="139">
        <f t="shared" si="2"/>
        <v>0</v>
      </c>
      <c r="D57" s="118">
        <v>0</v>
      </c>
      <c r="E57" s="118"/>
      <c r="F57" s="118"/>
      <c r="G57" s="92">
        <f>H57</f>
        <v>0</v>
      </c>
      <c r="H57" s="129"/>
      <c r="I57" s="94"/>
    </row>
    <row r="58" spans="1:9" ht="16.5" thickBot="1" x14ac:dyDescent="0.3">
      <c r="A58" s="142" t="s">
        <v>27</v>
      </c>
      <c r="B58" s="190" t="s">
        <v>50</v>
      </c>
      <c r="C58" s="163">
        <f t="shared" si="2"/>
        <v>480</v>
      </c>
      <c r="D58" s="126">
        <f>SUM(D59)</f>
        <v>480</v>
      </c>
      <c r="E58" s="127"/>
      <c r="F58" s="127"/>
      <c r="G58" s="126">
        <f>SUM(G59)</f>
        <v>0</v>
      </c>
      <c r="H58" s="126">
        <f>H59</f>
        <v>0</v>
      </c>
      <c r="I58" s="128"/>
    </row>
    <row r="59" spans="1:9" ht="15.75" x14ac:dyDescent="0.25">
      <c r="A59" s="171">
        <v>1</v>
      </c>
      <c r="B59" s="168" t="s">
        <v>85</v>
      </c>
      <c r="C59" s="139">
        <f t="shared" si="2"/>
        <v>480</v>
      </c>
      <c r="D59" s="107">
        <v>480</v>
      </c>
      <c r="E59" s="107"/>
      <c r="F59" s="107"/>
      <c r="G59" s="92">
        <f>H59</f>
        <v>0</v>
      </c>
      <c r="H59" s="107"/>
      <c r="I59" s="17"/>
    </row>
    <row r="60" spans="1:9" ht="15" x14ac:dyDescent="0.2">
      <c r="A60" s="206"/>
      <c r="B60" s="207"/>
      <c r="C60" s="108"/>
      <c r="D60" s="108"/>
      <c r="E60" s="108"/>
      <c r="F60" s="108"/>
      <c r="G60" s="108"/>
      <c r="H60" s="108"/>
      <c r="I60" s="12"/>
    </row>
    <row r="61" spans="1:9" ht="15" x14ac:dyDescent="0.2">
      <c r="A61" s="206"/>
      <c r="B61" s="207"/>
      <c r="C61" s="108"/>
      <c r="D61" s="108"/>
      <c r="E61" s="108"/>
      <c r="F61" s="108"/>
      <c r="G61" s="108"/>
      <c r="H61" s="108"/>
      <c r="I61" s="12"/>
    </row>
    <row r="62" spans="1:9" ht="16.5" thickBot="1" x14ac:dyDescent="0.3">
      <c r="A62" s="65"/>
      <c r="B62" s="155" t="s">
        <v>49</v>
      </c>
      <c r="C62" s="115"/>
      <c r="D62" s="115"/>
      <c r="E62" s="115"/>
      <c r="F62" s="115"/>
      <c r="G62" s="115"/>
      <c r="H62" s="115"/>
      <c r="I62" s="65"/>
    </row>
    <row r="63" spans="1:9" ht="15.75" x14ac:dyDescent="0.25">
      <c r="A63" s="56"/>
      <c r="B63" s="58"/>
      <c r="C63" s="109"/>
      <c r="D63" s="109"/>
      <c r="E63" s="109"/>
      <c r="F63" s="109"/>
      <c r="G63" s="109"/>
      <c r="H63" s="109"/>
      <c r="I63" s="59"/>
    </row>
    <row r="64" spans="1:9" ht="15.75" x14ac:dyDescent="0.25">
      <c r="A64" s="66"/>
      <c r="B64" s="67" t="s">
        <v>29</v>
      </c>
      <c r="C64" s="80">
        <f>E64+F64+G64</f>
        <v>137</v>
      </c>
      <c r="D64" s="92"/>
      <c r="E64" s="83">
        <f>E77+E66</f>
        <v>0</v>
      </c>
      <c r="F64" s="83">
        <f>F77+F66</f>
        <v>59</v>
      </c>
      <c r="G64" s="83">
        <f>G66+G72+G77</f>
        <v>78</v>
      </c>
      <c r="H64" s="83">
        <f>H66+H72+H77</f>
        <v>78</v>
      </c>
      <c r="I64" s="63"/>
    </row>
    <row r="65" spans="1:9" ht="16.5" thickBot="1" x14ac:dyDescent="0.3">
      <c r="A65" s="68"/>
      <c r="B65" s="69" t="s">
        <v>24</v>
      </c>
      <c r="C65" s="110"/>
      <c r="D65" s="111"/>
      <c r="E65" s="112"/>
      <c r="F65" s="113"/>
      <c r="G65" s="114"/>
      <c r="H65" s="110"/>
      <c r="I65" s="70"/>
    </row>
    <row r="66" spans="1:9" ht="15.75" x14ac:dyDescent="0.25">
      <c r="A66" s="253" t="s">
        <v>25</v>
      </c>
      <c r="B66" s="254" t="s">
        <v>34</v>
      </c>
      <c r="C66" s="79">
        <f>E66+F66+G66</f>
        <v>137</v>
      </c>
      <c r="D66" s="109"/>
      <c r="E66" s="74">
        <f>SUM(E67:E76)</f>
        <v>0</v>
      </c>
      <c r="F66" s="74">
        <f>SUM(F67:F76)</f>
        <v>59</v>
      </c>
      <c r="G66" s="79">
        <f>SUM(G67:G70)</f>
        <v>78</v>
      </c>
      <c r="H66" s="79">
        <f>SUM(H67:H70)</f>
        <v>78</v>
      </c>
      <c r="I66" s="59"/>
    </row>
    <row r="67" spans="1:9" ht="15" x14ac:dyDescent="0.2">
      <c r="A67" s="226"/>
      <c r="B67" s="71"/>
      <c r="C67" s="92"/>
      <c r="D67" s="92"/>
      <c r="E67" s="92"/>
      <c r="F67" s="92"/>
      <c r="G67" s="92"/>
      <c r="H67" s="92"/>
      <c r="I67" s="63"/>
    </row>
    <row r="68" spans="1:9" ht="15" x14ac:dyDescent="0.2">
      <c r="A68" s="179">
        <v>1</v>
      </c>
      <c r="B68" s="182" t="s">
        <v>57</v>
      </c>
      <c r="C68" s="92">
        <f>E68+F68+G68</f>
        <v>49</v>
      </c>
      <c r="D68" s="92"/>
      <c r="E68" s="92"/>
      <c r="F68" s="92"/>
      <c r="G68" s="92">
        <f>H68</f>
        <v>49</v>
      </c>
      <c r="H68" s="92">
        <v>49</v>
      </c>
      <c r="I68" s="63"/>
    </row>
    <row r="69" spans="1:9" ht="15" x14ac:dyDescent="0.2">
      <c r="A69" s="179">
        <v>2</v>
      </c>
      <c r="B69" s="18" t="s">
        <v>81</v>
      </c>
      <c r="C69" s="92">
        <f>E69+F69+G69</f>
        <v>50</v>
      </c>
      <c r="D69" s="92"/>
      <c r="E69" s="92"/>
      <c r="F69" s="92">
        <v>24</v>
      </c>
      <c r="G69" s="92">
        <f>H69</f>
        <v>26</v>
      </c>
      <c r="H69" s="92">
        <v>26</v>
      </c>
      <c r="I69" s="63"/>
    </row>
    <row r="70" spans="1:9" ht="15" x14ac:dyDescent="0.2">
      <c r="A70" s="179">
        <v>3</v>
      </c>
      <c r="B70" s="168" t="s">
        <v>68</v>
      </c>
      <c r="C70" s="92">
        <f>E70+F70+G70</f>
        <v>3</v>
      </c>
      <c r="D70" s="172"/>
      <c r="E70" s="172"/>
      <c r="F70" s="172"/>
      <c r="G70" s="92">
        <f>H70</f>
        <v>3</v>
      </c>
      <c r="H70" s="92">
        <v>3</v>
      </c>
      <c r="I70" s="63"/>
    </row>
    <row r="71" spans="1:9" ht="15.75" thickBot="1" x14ac:dyDescent="0.25">
      <c r="A71" s="228">
        <v>4</v>
      </c>
      <c r="B71" s="175" t="s">
        <v>104</v>
      </c>
      <c r="C71" s="92">
        <f>E71+F71+G71</f>
        <v>35</v>
      </c>
      <c r="D71" s="82"/>
      <c r="E71" s="82"/>
      <c r="F71" s="255">
        <v>35</v>
      </c>
      <c r="G71" s="92">
        <f>H71</f>
        <v>0</v>
      </c>
      <c r="H71" s="256"/>
      <c r="I71" s="72"/>
    </row>
    <row r="72" spans="1:9" ht="1.5" hidden="1" customHeight="1" thickBot="1" x14ac:dyDescent="0.3">
      <c r="A72" s="250" t="s">
        <v>26</v>
      </c>
      <c r="B72" s="166" t="s">
        <v>32</v>
      </c>
      <c r="C72" s="164">
        <f t="shared" ref="C72:C77" si="3">E72+F72+G72</f>
        <v>0</v>
      </c>
      <c r="D72" s="167"/>
      <c r="E72" s="160">
        <f>SUM(E74:E79)</f>
        <v>0</v>
      </c>
      <c r="F72" s="160">
        <f>SUM(F74:F79)</f>
        <v>0</v>
      </c>
      <c r="G72" s="251">
        <f>SUM(G73:G76)</f>
        <v>0</v>
      </c>
      <c r="H72" s="251">
        <f>SUM(H73:H76)</f>
        <v>0</v>
      </c>
      <c r="I72" s="252"/>
    </row>
    <row r="73" spans="1:9" ht="15" hidden="1" x14ac:dyDescent="0.2">
      <c r="A73" s="170">
        <v>1</v>
      </c>
      <c r="B73" s="19" t="s">
        <v>79</v>
      </c>
      <c r="C73" s="139">
        <f t="shared" si="3"/>
        <v>0</v>
      </c>
      <c r="D73" s="118"/>
      <c r="E73" s="118"/>
      <c r="F73" s="118"/>
      <c r="G73" s="92">
        <f>H73</f>
        <v>0</v>
      </c>
      <c r="H73" s="198"/>
      <c r="I73" s="19"/>
    </row>
    <row r="74" spans="1:9" ht="15" hidden="1" x14ac:dyDescent="0.2">
      <c r="A74" s="18">
        <v>2</v>
      </c>
      <c r="B74" s="168"/>
      <c r="C74" s="139">
        <f t="shared" si="3"/>
        <v>0</v>
      </c>
      <c r="D74" s="92"/>
      <c r="E74" s="92"/>
      <c r="F74" s="121"/>
      <c r="G74" s="92">
        <f>H74</f>
        <v>0</v>
      </c>
      <c r="H74" s="92"/>
      <c r="I74" s="92"/>
    </row>
    <row r="75" spans="1:9" ht="15" hidden="1" x14ac:dyDescent="0.2">
      <c r="A75" s="18">
        <v>3</v>
      </c>
      <c r="B75" s="171" t="s">
        <v>57</v>
      </c>
      <c r="C75" s="139">
        <f t="shared" si="3"/>
        <v>0</v>
      </c>
      <c r="D75" s="92"/>
      <c r="E75" s="92"/>
      <c r="F75" s="121"/>
      <c r="G75" s="92">
        <f>H75</f>
        <v>0</v>
      </c>
      <c r="H75" s="92"/>
      <c r="I75" s="92"/>
    </row>
    <row r="76" spans="1:9" ht="15" hidden="1" x14ac:dyDescent="0.2">
      <c r="A76" s="64">
        <v>4</v>
      </c>
      <c r="B76" s="204"/>
      <c r="C76" s="186">
        <f t="shared" si="3"/>
        <v>0</v>
      </c>
      <c r="D76" s="113"/>
      <c r="E76" s="113"/>
      <c r="F76" s="113"/>
      <c r="G76" s="113">
        <f>H76</f>
        <v>0</v>
      </c>
      <c r="H76" s="113"/>
      <c r="I76" s="64"/>
    </row>
    <row r="77" spans="1:9" ht="16.5" hidden="1" thickBot="1" x14ac:dyDescent="0.3">
      <c r="A77" s="134" t="s">
        <v>27</v>
      </c>
      <c r="B77" s="205" t="s">
        <v>50</v>
      </c>
      <c r="C77" s="132">
        <f t="shared" si="3"/>
        <v>0</v>
      </c>
      <c r="D77" s="140"/>
      <c r="E77" s="132">
        <f>SUM(E78:E79)</f>
        <v>0</v>
      </c>
      <c r="F77" s="140"/>
      <c r="G77" s="132">
        <f>SUM(G78:G79)</f>
        <v>0</v>
      </c>
      <c r="H77" s="132">
        <f>SUM(H78:H79)</f>
        <v>0</v>
      </c>
      <c r="I77" s="141"/>
    </row>
    <row r="78" spans="1:9" ht="6" hidden="1" customHeight="1" x14ac:dyDescent="0.2">
      <c r="A78" s="178"/>
      <c r="B78" s="171"/>
      <c r="C78" s="92"/>
      <c r="D78" s="139"/>
      <c r="E78" s="139"/>
      <c r="F78" s="139"/>
      <c r="G78" s="139"/>
      <c r="H78" s="139"/>
      <c r="I78" s="60"/>
    </row>
    <row r="79" spans="1:9" ht="15" hidden="1" customHeight="1" thickBot="1" x14ac:dyDescent="0.25">
      <c r="A79" s="77"/>
      <c r="B79" s="16"/>
      <c r="C79" s="82"/>
      <c r="D79" s="82"/>
      <c r="E79" s="82"/>
      <c r="F79" s="82"/>
      <c r="G79" s="82"/>
      <c r="H79" s="82"/>
      <c r="I79" s="72"/>
    </row>
    <row r="80" spans="1:9" ht="15" customHeight="1" x14ac:dyDescent="0.2">
      <c r="A80" s="44"/>
      <c r="B80" s="44"/>
      <c r="C80" s="108"/>
      <c r="D80" s="108"/>
      <c r="E80" s="108"/>
      <c r="F80" s="108"/>
      <c r="G80" s="108"/>
      <c r="H80" s="108"/>
      <c r="I80" s="12"/>
    </row>
    <row r="81" spans="1:11" ht="15.75" x14ac:dyDescent="0.25">
      <c r="A81" s="13"/>
      <c r="B81" s="13"/>
      <c r="C81" s="108"/>
      <c r="D81" s="108"/>
      <c r="E81" s="108"/>
      <c r="F81" s="108"/>
      <c r="G81" s="108"/>
      <c r="H81" s="108"/>
      <c r="I81" s="12"/>
    </row>
    <row r="82" spans="1:11" ht="15.75" x14ac:dyDescent="0.25">
      <c r="A82" s="2"/>
      <c r="B82" s="154" t="s">
        <v>35</v>
      </c>
      <c r="C82" s="101"/>
      <c r="D82" s="101"/>
      <c r="E82" s="101"/>
      <c r="F82" s="101"/>
      <c r="G82" s="101"/>
      <c r="H82" s="116"/>
      <c r="I82" s="44"/>
      <c r="J82" s="3"/>
      <c r="K82" s="3"/>
    </row>
    <row r="83" spans="1:11" s="7" customFormat="1" ht="15.75" x14ac:dyDescent="0.25">
      <c r="A83" s="165"/>
      <c r="B83" s="53" t="s">
        <v>29</v>
      </c>
      <c r="C83" s="83">
        <f>E83+F83+G83+D83</f>
        <v>1440</v>
      </c>
      <c r="D83" s="120">
        <f>D85+D98+D108</f>
        <v>0</v>
      </c>
      <c r="E83" s="120">
        <f>E85+E98</f>
        <v>0</v>
      </c>
      <c r="F83" s="120">
        <f>F85+F98+F108</f>
        <v>565</v>
      </c>
      <c r="G83" s="89">
        <f>G85+G98+G108</f>
        <v>875</v>
      </c>
      <c r="H83" s="89">
        <f>H85+H98+H108</f>
        <v>875</v>
      </c>
      <c r="I83" s="54">
        <f>I85+I98+I108</f>
        <v>0</v>
      </c>
    </row>
    <row r="84" spans="1:11" ht="16.5" thickBot="1" x14ac:dyDescent="0.3">
      <c r="A84" s="196"/>
      <c r="B84" s="153" t="s">
        <v>30</v>
      </c>
      <c r="C84" s="97"/>
      <c r="D84" s="97"/>
      <c r="E84" s="97"/>
      <c r="F84" s="97"/>
      <c r="G84" s="97"/>
      <c r="H84" s="97"/>
      <c r="I84" s="42"/>
    </row>
    <row r="85" spans="1:11" ht="16.5" thickBot="1" x14ac:dyDescent="0.3">
      <c r="A85" s="197" t="s">
        <v>25</v>
      </c>
      <c r="B85" s="125" t="s">
        <v>37</v>
      </c>
      <c r="C85" s="132">
        <f>E85+F85+G85</f>
        <v>1440</v>
      </c>
      <c r="D85" s="127"/>
      <c r="E85" s="126">
        <f>SUM(E86:E97)</f>
        <v>0</v>
      </c>
      <c r="F85" s="126">
        <f>SUM(F86:F97)</f>
        <v>565</v>
      </c>
      <c r="G85" s="132">
        <f>SUM(G86:G97)</f>
        <v>875</v>
      </c>
      <c r="H85" s="132">
        <f>SUM(H86:H97)</f>
        <v>875</v>
      </c>
      <c r="I85" s="128"/>
    </row>
    <row r="86" spans="1:11" ht="15" x14ac:dyDescent="0.2">
      <c r="A86" s="178">
        <v>1</v>
      </c>
      <c r="B86" s="18" t="s">
        <v>52</v>
      </c>
      <c r="C86" s="139">
        <f t="shared" ref="C86:C96" si="4">E86+F86+G86</f>
        <v>413</v>
      </c>
      <c r="D86" s="118"/>
      <c r="E86" s="118"/>
      <c r="F86" s="118">
        <v>225</v>
      </c>
      <c r="G86" s="92">
        <f t="shared" ref="G86:G96" si="5">H86</f>
        <v>188</v>
      </c>
      <c r="H86" s="118">
        <v>188</v>
      </c>
      <c r="I86" s="94"/>
    </row>
    <row r="87" spans="1:11" s="243" customFormat="1" ht="15" x14ac:dyDescent="0.2">
      <c r="A87" s="238">
        <v>2</v>
      </c>
      <c r="B87" s="239" t="s">
        <v>58</v>
      </c>
      <c r="C87" s="240">
        <f t="shared" si="4"/>
        <v>235</v>
      </c>
      <c r="D87" s="241"/>
      <c r="E87" s="241"/>
      <c r="F87" s="241">
        <v>175</v>
      </c>
      <c r="G87" s="93">
        <f t="shared" si="5"/>
        <v>60</v>
      </c>
      <c r="H87" s="241">
        <v>60</v>
      </c>
      <c r="I87" s="242"/>
    </row>
    <row r="88" spans="1:11" ht="15" x14ac:dyDescent="0.2">
      <c r="A88" s="178">
        <v>3</v>
      </c>
      <c r="B88" s="18" t="s">
        <v>56</v>
      </c>
      <c r="C88" s="139">
        <f t="shared" si="4"/>
        <v>76</v>
      </c>
      <c r="D88" s="118"/>
      <c r="E88" s="118"/>
      <c r="F88" s="118"/>
      <c r="G88" s="92">
        <f t="shared" si="5"/>
        <v>76</v>
      </c>
      <c r="H88" s="118">
        <v>76</v>
      </c>
      <c r="I88" s="94"/>
    </row>
    <row r="89" spans="1:11" s="243" customFormat="1" ht="16.5" customHeight="1" x14ac:dyDescent="0.2">
      <c r="A89" s="238">
        <v>4</v>
      </c>
      <c r="B89" s="244" t="s">
        <v>59</v>
      </c>
      <c r="C89" s="240">
        <f t="shared" si="4"/>
        <v>491</v>
      </c>
      <c r="D89" s="241"/>
      <c r="E89" s="241"/>
      <c r="F89" s="241">
        <v>165</v>
      </c>
      <c r="G89" s="93">
        <f t="shared" si="5"/>
        <v>326</v>
      </c>
      <c r="H89" s="241">
        <v>326</v>
      </c>
      <c r="I89" s="242"/>
    </row>
    <row r="90" spans="1:11" ht="15" x14ac:dyDescent="0.2">
      <c r="A90" s="179">
        <v>5</v>
      </c>
      <c r="B90" s="18" t="s">
        <v>71</v>
      </c>
      <c r="C90" s="139">
        <f t="shared" si="4"/>
        <v>18</v>
      </c>
      <c r="D90" s="107"/>
      <c r="E90" s="107"/>
      <c r="F90" s="107"/>
      <c r="G90" s="92">
        <f t="shared" si="5"/>
        <v>18</v>
      </c>
      <c r="H90" s="107">
        <v>18</v>
      </c>
      <c r="I90" s="52"/>
    </row>
    <row r="91" spans="1:11" ht="15" x14ac:dyDescent="0.2">
      <c r="A91" s="179">
        <v>6</v>
      </c>
      <c r="B91" s="18" t="s">
        <v>76</v>
      </c>
      <c r="C91" s="139">
        <f t="shared" si="4"/>
        <v>67</v>
      </c>
      <c r="D91" s="107"/>
      <c r="E91" s="107"/>
      <c r="F91" s="107"/>
      <c r="G91" s="92">
        <f t="shared" si="5"/>
        <v>67</v>
      </c>
      <c r="H91" s="107">
        <v>67</v>
      </c>
      <c r="I91" s="52"/>
    </row>
    <row r="92" spans="1:11" ht="15" x14ac:dyDescent="0.2">
      <c r="A92" s="179">
        <v>7</v>
      </c>
      <c r="B92" s="18" t="s">
        <v>66</v>
      </c>
      <c r="C92" s="139">
        <f t="shared" si="4"/>
        <v>84</v>
      </c>
      <c r="D92" s="107"/>
      <c r="E92" s="107"/>
      <c r="F92" s="107"/>
      <c r="G92" s="92">
        <f t="shared" si="5"/>
        <v>84</v>
      </c>
      <c r="H92" s="107">
        <v>84</v>
      </c>
      <c r="I92" s="52"/>
    </row>
    <row r="93" spans="1:11" s="243" customFormat="1" ht="15" x14ac:dyDescent="0.2">
      <c r="A93" s="245">
        <v>8</v>
      </c>
      <c r="B93" s="246" t="s">
        <v>101</v>
      </c>
      <c r="C93" s="240">
        <f t="shared" si="4"/>
        <v>44</v>
      </c>
      <c r="D93" s="247"/>
      <c r="E93" s="247"/>
      <c r="F93" s="247"/>
      <c r="G93" s="93">
        <f t="shared" si="5"/>
        <v>44</v>
      </c>
      <c r="H93" s="247">
        <v>44</v>
      </c>
      <c r="I93" s="248"/>
    </row>
    <row r="94" spans="1:11" ht="15" x14ac:dyDescent="0.2">
      <c r="A94" s="179">
        <v>9</v>
      </c>
      <c r="B94" s="18" t="s">
        <v>103</v>
      </c>
      <c r="C94" s="139">
        <f t="shared" si="4"/>
        <v>9</v>
      </c>
      <c r="D94" s="107"/>
      <c r="E94" s="107"/>
      <c r="F94" s="107"/>
      <c r="G94" s="92">
        <f t="shared" si="5"/>
        <v>9</v>
      </c>
      <c r="H94" s="107">
        <v>9</v>
      </c>
      <c r="I94" s="52"/>
    </row>
    <row r="95" spans="1:11" ht="15.75" customHeight="1" x14ac:dyDescent="0.2">
      <c r="A95" s="199">
        <v>10</v>
      </c>
      <c r="B95" s="18" t="s">
        <v>108</v>
      </c>
      <c r="C95" s="139">
        <f t="shared" si="4"/>
        <v>3</v>
      </c>
      <c r="D95" s="107"/>
      <c r="E95" s="107"/>
      <c r="F95" s="107"/>
      <c r="G95" s="92">
        <f t="shared" si="5"/>
        <v>3</v>
      </c>
      <c r="H95" s="107">
        <v>3</v>
      </c>
      <c r="I95" s="52"/>
    </row>
    <row r="96" spans="1:11" ht="2.25" customHeight="1" x14ac:dyDescent="0.2">
      <c r="A96" s="177">
        <v>11</v>
      </c>
      <c r="B96" s="42"/>
      <c r="C96" s="97">
        <f t="shared" si="4"/>
        <v>0</v>
      </c>
      <c r="D96" s="97"/>
      <c r="E96" s="97"/>
      <c r="F96" s="97"/>
      <c r="G96" s="97">
        <f t="shared" si="5"/>
        <v>0</v>
      </c>
      <c r="H96" s="97"/>
      <c r="I96" s="42"/>
    </row>
    <row r="97" spans="1:9" ht="15.75" hidden="1" customHeight="1" x14ac:dyDescent="0.2">
      <c r="A97" s="176"/>
      <c r="B97" s="42"/>
      <c r="C97" s="97"/>
      <c r="D97" s="97"/>
      <c r="E97" s="97"/>
      <c r="F97" s="97"/>
      <c r="G97" s="97"/>
      <c r="H97" s="97"/>
      <c r="I97" s="42"/>
    </row>
    <row r="98" spans="1:9" ht="2.25" hidden="1" customHeight="1" thickBot="1" x14ac:dyDescent="0.3">
      <c r="A98" s="158" t="s">
        <v>26</v>
      </c>
      <c r="B98" s="130" t="s">
        <v>32</v>
      </c>
      <c r="C98" s="132">
        <f>E98+F98+G98</f>
        <v>0</v>
      </c>
      <c r="D98" s="127"/>
      <c r="E98" s="126">
        <f>SUM(E99:E103)</f>
        <v>0</v>
      </c>
      <c r="F98" s="132">
        <f>SUM(F99:F107)</f>
        <v>0</v>
      </c>
      <c r="G98" s="132">
        <f>SUM(G99:G107)</f>
        <v>0</v>
      </c>
      <c r="H98" s="132">
        <f>SUM(H99:H107)</f>
        <v>0</v>
      </c>
      <c r="I98" s="132">
        <f>SUM(I99:I107)</f>
        <v>0</v>
      </c>
    </row>
    <row r="99" spans="1:9" ht="16.5" hidden="1" customHeight="1" x14ac:dyDescent="0.2">
      <c r="A99" s="181">
        <v>1</v>
      </c>
      <c r="B99" s="170" t="s">
        <v>60</v>
      </c>
      <c r="C99" s="139">
        <f t="shared" ref="C99:C107" si="6">E99+F99+G99</f>
        <v>0</v>
      </c>
      <c r="D99" s="118"/>
      <c r="E99" s="118"/>
      <c r="F99" s="118"/>
      <c r="G99" s="92">
        <f t="shared" ref="G99:G106" si="7">H99</f>
        <v>0</v>
      </c>
      <c r="H99" s="129"/>
      <c r="I99" s="94"/>
    </row>
    <row r="100" spans="1:9" ht="16.5" hidden="1" customHeight="1" x14ac:dyDescent="0.2">
      <c r="A100" s="182">
        <v>2</v>
      </c>
      <c r="B100" s="18" t="s">
        <v>71</v>
      </c>
      <c r="C100" s="139">
        <f t="shared" si="6"/>
        <v>0</v>
      </c>
      <c r="D100" s="118"/>
      <c r="E100" s="118"/>
      <c r="F100" s="118"/>
      <c r="G100" s="92">
        <f t="shared" si="7"/>
        <v>0</v>
      </c>
      <c r="H100" s="129"/>
      <c r="I100" s="94"/>
    </row>
    <row r="101" spans="1:9" ht="16.5" hidden="1" customHeight="1" x14ac:dyDescent="0.2">
      <c r="A101" s="182">
        <v>3</v>
      </c>
      <c r="B101" s="78" t="s">
        <v>72</v>
      </c>
      <c r="C101" s="139">
        <f t="shared" si="6"/>
        <v>0</v>
      </c>
      <c r="D101" s="118"/>
      <c r="E101" s="118"/>
      <c r="F101" s="118"/>
      <c r="G101" s="92">
        <f t="shared" si="7"/>
        <v>0</v>
      </c>
      <c r="H101" s="129"/>
      <c r="I101" s="94"/>
    </row>
    <row r="102" spans="1:9" ht="16.5" hidden="1" customHeight="1" x14ac:dyDescent="0.2">
      <c r="A102" s="182">
        <v>4</v>
      </c>
      <c r="B102" s="18" t="s">
        <v>73</v>
      </c>
      <c r="C102" s="139">
        <f t="shared" si="6"/>
        <v>0</v>
      </c>
      <c r="D102" s="118"/>
      <c r="E102" s="118"/>
      <c r="F102" s="118"/>
      <c r="G102" s="92">
        <f t="shared" si="7"/>
        <v>0</v>
      </c>
      <c r="H102" s="129"/>
      <c r="I102" s="18"/>
    </row>
    <row r="103" spans="1:9" ht="16.5" hidden="1" customHeight="1" x14ac:dyDescent="0.2">
      <c r="A103" s="182">
        <v>5</v>
      </c>
      <c r="B103" s="18" t="s">
        <v>74</v>
      </c>
      <c r="C103" s="139">
        <f t="shared" si="6"/>
        <v>0</v>
      </c>
      <c r="D103" s="107"/>
      <c r="E103" s="107"/>
      <c r="F103" s="107"/>
      <c r="G103" s="92">
        <f t="shared" si="7"/>
        <v>0</v>
      </c>
      <c r="H103" s="107"/>
      <c r="I103" s="18"/>
    </row>
    <row r="104" spans="1:9" ht="16.5" hidden="1" customHeight="1" x14ac:dyDescent="0.2">
      <c r="A104" s="182">
        <v>6</v>
      </c>
      <c r="B104" s="18" t="s">
        <v>75</v>
      </c>
      <c r="C104" s="139">
        <f t="shared" si="6"/>
        <v>0</v>
      </c>
      <c r="D104" s="107"/>
      <c r="E104" s="107"/>
      <c r="F104" s="107"/>
      <c r="G104" s="92">
        <f t="shared" si="7"/>
        <v>0</v>
      </c>
      <c r="H104" s="107"/>
      <c r="I104" s="18"/>
    </row>
    <row r="105" spans="1:9" ht="16.5" hidden="1" customHeight="1" x14ac:dyDescent="0.2">
      <c r="A105" s="182">
        <v>7</v>
      </c>
      <c r="B105" s="18" t="s">
        <v>76</v>
      </c>
      <c r="C105" s="139">
        <f t="shared" si="6"/>
        <v>0</v>
      </c>
      <c r="D105" s="107"/>
      <c r="E105" s="107"/>
      <c r="F105" s="107"/>
      <c r="G105" s="92">
        <f t="shared" si="7"/>
        <v>0</v>
      </c>
      <c r="H105" s="107"/>
      <c r="I105" s="18"/>
    </row>
    <row r="106" spans="1:9" ht="16.5" hidden="1" customHeight="1" x14ac:dyDescent="0.2">
      <c r="A106" s="182">
        <v>8</v>
      </c>
      <c r="B106" s="18" t="s">
        <v>66</v>
      </c>
      <c r="C106" s="139">
        <f t="shared" si="6"/>
        <v>0</v>
      </c>
      <c r="D106" s="107"/>
      <c r="E106" s="107"/>
      <c r="F106" s="107"/>
      <c r="G106" s="92">
        <f t="shared" si="7"/>
        <v>0</v>
      </c>
      <c r="H106" s="107"/>
      <c r="I106" s="18"/>
    </row>
    <row r="107" spans="1:9" ht="15" hidden="1" customHeight="1" x14ac:dyDescent="0.2">
      <c r="A107" s="64">
        <v>9</v>
      </c>
      <c r="B107" s="42" t="s">
        <v>83</v>
      </c>
      <c r="C107" s="139">
        <f t="shared" si="6"/>
        <v>0</v>
      </c>
      <c r="D107" s="97"/>
      <c r="E107" s="97"/>
      <c r="F107" s="97"/>
      <c r="G107" s="92">
        <f>H107+I107</f>
        <v>0</v>
      </c>
      <c r="H107" s="97"/>
      <c r="I107" s="42">
        <v>0</v>
      </c>
    </row>
    <row r="108" spans="1:9" ht="15" hidden="1" customHeight="1" thickBot="1" x14ac:dyDescent="0.3">
      <c r="A108" s="134" t="s">
        <v>27</v>
      </c>
      <c r="B108" s="162" t="s">
        <v>50</v>
      </c>
      <c r="C108" s="163">
        <f>E108+F108+G108+D108</f>
        <v>0</v>
      </c>
      <c r="D108" s="126">
        <f>SUM(D109:D111)</f>
        <v>0</v>
      </c>
      <c r="E108" s="127"/>
      <c r="F108" s="127"/>
      <c r="G108" s="126">
        <f>SUM(G109:G110)</f>
        <v>0</v>
      </c>
      <c r="H108" s="126">
        <f>SUM(H109:H110)</f>
        <v>0</v>
      </c>
      <c r="I108" s="128"/>
    </row>
    <row r="109" spans="1:9" ht="15" hidden="1" customHeight="1" x14ac:dyDescent="0.25">
      <c r="A109" s="178">
        <v>1</v>
      </c>
      <c r="B109" s="170" t="s">
        <v>53</v>
      </c>
      <c r="C109" s="139">
        <f>E109+F109+G109</f>
        <v>0</v>
      </c>
      <c r="D109" s="118"/>
      <c r="E109" s="118"/>
      <c r="F109" s="118"/>
      <c r="G109" s="92">
        <f>H109</f>
        <v>0</v>
      </c>
      <c r="H109" s="118"/>
      <c r="I109" s="133"/>
    </row>
    <row r="110" spans="1:9" ht="15" hidden="1" customHeight="1" x14ac:dyDescent="0.25">
      <c r="A110" s="178">
        <v>2</v>
      </c>
      <c r="B110" s="170" t="s">
        <v>61</v>
      </c>
      <c r="C110" s="139">
        <f>E110+F110+G110</f>
        <v>0</v>
      </c>
      <c r="D110" s="118"/>
      <c r="E110" s="118"/>
      <c r="F110" s="118"/>
      <c r="G110" s="92">
        <f>H110</f>
        <v>0</v>
      </c>
      <c r="H110" s="118"/>
      <c r="I110" s="133"/>
    </row>
    <row r="111" spans="1:9" ht="15" hidden="1" customHeight="1" x14ac:dyDescent="0.25">
      <c r="A111" s="182">
        <v>3</v>
      </c>
      <c r="B111" s="168" t="s">
        <v>87</v>
      </c>
      <c r="C111" s="92">
        <f>D111+E111+F111+G111</f>
        <v>0</v>
      </c>
      <c r="D111" s="107"/>
      <c r="E111" s="107"/>
      <c r="F111" s="107"/>
      <c r="G111" s="92"/>
      <c r="H111" s="107"/>
      <c r="I111" s="54"/>
    </row>
    <row r="112" spans="1:9" ht="15.75" x14ac:dyDescent="0.25">
      <c r="A112" s="44"/>
      <c r="B112" s="10"/>
      <c r="C112" s="101"/>
      <c r="D112" s="101"/>
      <c r="E112" s="101"/>
      <c r="F112" s="101"/>
      <c r="G112" s="101"/>
      <c r="H112" s="101"/>
      <c r="I112" s="49"/>
    </row>
    <row r="113" spans="1:13" s="7" customFormat="1" ht="16.5" thickBot="1" x14ac:dyDescent="0.3">
      <c r="A113" s="11"/>
      <c r="B113" s="154" t="s">
        <v>36</v>
      </c>
      <c r="C113" s="101"/>
      <c r="D113" s="101"/>
      <c r="E113" s="101"/>
      <c r="F113" s="101"/>
      <c r="G113" s="101"/>
      <c r="H113" s="101"/>
      <c r="I113" s="44"/>
    </row>
    <row r="114" spans="1:13" ht="15.75" x14ac:dyDescent="0.25">
      <c r="A114" s="86"/>
      <c r="B114" s="73" t="s">
        <v>29</v>
      </c>
      <c r="C114" s="119"/>
      <c r="D114" s="105"/>
      <c r="E114" s="105"/>
      <c r="F114" s="105"/>
      <c r="G114" s="74"/>
      <c r="H114" s="74"/>
      <c r="I114" s="50"/>
    </row>
    <row r="115" spans="1:13" ht="15.75" x14ac:dyDescent="0.25">
      <c r="A115" s="87"/>
      <c r="B115" s="88" t="s">
        <v>24</v>
      </c>
      <c r="C115" s="120">
        <f>E115+F115+G115</f>
        <v>776</v>
      </c>
      <c r="D115" s="107"/>
      <c r="E115" s="120">
        <f>E117</f>
        <v>0</v>
      </c>
      <c r="F115" s="120">
        <f>F117+F124+F129</f>
        <v>0</v>
      </c>
      <c r="G115" s="89">
        <f>G117+G124+G129</f>
        <v>776</v>
      </c>
      <c r="H115" s="89">
        <f>H117+H124+H129</f>
        <v>776</v>
      </c>
      <c r="I115" s="214">
        <f>I117+I124+I129</f>
        <v>0</v>
      </c>
    </row>
    <row r="116" spans="1:13" ht="16.5" thickBot="1" x14ac:dyDescent="0.3">
      <c r="A116" s="9"/>
      <c r="B116" s="75"/>
      <c r="C116" s="147"/>
      <c r="D116" s="106"/>
      <c r="E116" s="106"/>
      <c r="F116" s="106"/>
      <c r="G116" s="90"/>
      <c r="H116" s="90"/>
      <c r="I116" s="51"/>
    </row>
    <row r="117" spans="1:13" ht="16.5" thickBot="1" x14ac:dyDescent="0.3">
      <c r="A117" s="136" t="s">
        <v>25</v>
      </c>
      <c r="B117" s="124" t="s">
        <v>37</v>
      </c>
      <c r="C117" s="149">
        <f>E117+F117+G117</f>
        <v>776</v>
      </c>
      <c r="D117" s="148"/>
      <c r="E117" s="126">
        <f>SUM(E118:E119)</f>
        <v>0</v>
      </c>
      <c r="F117" s="126">
        <f>SUM(F118:F119)</f>
        <v>0</v>
      </c>
      <c r="G117" s="137">
        <f>SUM(G118:G123)</f>
        <v>776</v>
      </c>
      <c r="H117" s="138">
        <f>SUM(H118:H123)</f>
        <v>776</v>
      </c>
      <c r="I117" s="128"/>
    </row>
    <row r="118" spans="1:13" ht="15.75" customHeight="1" x14ac:dyDescent="0.2">
      <c r="A118" s="183">
        <v>1</v>
      </c>
      <c r="B118" s="76" t="s">
        <v>94</v>
      </c>
      <c r="C118" s="139">
        <f>E118+F118+G118</f>
        <v>25</v>
      </c>
      <c r="D118" s="118"/>
      <c r="E118" s="118"/>
      <c r="F118" s="118"/>
      <c r="G118" s="92">
        <f>H118</f>
        <v>25</v>
      </c>
      <c r="H118" s="135">
        <v>25</v>
      </c>
      <c r="I118" s="94"/>
    </row>
    <row r="119" spans="1:13" ht="15" x14ac:dyDescent="0.2">
      <c r="A119" s="168">
        <v>2</v>
      </c>
      <c r="B119" s="18" t="s">
        <v>54</v>
      </c>
      <c r="C119" s="139">
        <f>E119+F119+G119</f>
        <v>623</v>
      </c>
      <c r="D119" s="107"/>
      <c r="E119" s="107"/>
      <c r="F119" s="107"/>
      <c r="G119" s="92">
        <f>H119</f>
        <v>623</v>
      </c>
      <c r="H119" s="107">
        <v>623</v>
      </c>
      <c r="I119" s="18"/>
      <c r="J119" s="2"/>
      <c r="K119" s="2"/>
      <c r="L119" s="2"/>
      <c r="M119" s="2"/>
    </row>
    <row r="120" spans="1:13" ht="15" x14ac:dyDescent="0.2">
      <c r="A120" s="168">
        <v>3</v>
      </c>
      <c r="B120" s="18" t="s">
        <v>70</v>
      </c>
      <c r="C120" s="139">
        <f>E120+F120+G120</f>
        <v>58</v>
      </c>
      <c r="D120" s="107"/>
      <c r="E120" s="107"/>
      <c r="F120" s="107"/>
      <c r="G120" s="92">
        <f>H120</f>
        <v>58</v>
      </c>
      <c r="H120" s="107">
        <v>58</v>
      </c>
      <c r="I120" s="173"/>
      <c r="J120" s="2"/>
      <c r="K120" s="2"/>
      <c r="L120" s="2"/>
      <c r="M120" s="2"/>
    </row>
    <row r="121" spans="1:13" ht="30" x14ac:dyDescent="0.2">
      <c r="A121" s="168">
        <v>4</v>
      </c>
      <c r="B121" s="315" t="s">
        <v>135</v>
      </c>
      <c r="C121" s="139">
        <f>E121+F121+G121</f>
        <v>70</v>
      </c>
      <c r="D121" s="107"/>
      <c r="E121" s="107"/>
      <c r="F121" s="107"/>
      <c r="G121" s="92">
        <f>H121</f>
        <v>70</v>
      </c>
      <c r="H121" s="107">
        <v>70</v>
      </c>
      <c r="I121" s="173"/>
      <c r="J121" s="2"/>
      <c r="K121" s="2"/>
      <c r="L121" s="2"/>
      <c r="M121" s="2"/>
    </row>
    <row r="122" spans="1:13" ht="15" x14ac:dyDescent="0.2">
      <c r="A122" s="170"/>
      <c r="B122" s="194"/>
      <c r="C122" s="92"/>
      <c r="D122" s="107"/>
      <c r="E122" s="107"/>
      <c r="F122" s="107"/>
      <c r="G122" s="92"/>
      <c r="H122" s="107"/>
      <c r="I122" s="173"/>
      <c r="J122" s="2"/>
      <c r="K122" s="2"/>
      <c r="L122" s="2"/>
      <c r="M122" s="2"/>
    </row>
    <row r="123" spans="1:13" ht="10.5" hidden="1" customHeight="1" x14ac:dyDescent="0.2">
      <c r="A123" s="195"/>
      <c r="B123" s="161"/>
      <c r="C123" s="161"/>
      <c r="D123" s="161"/>
      <c r="E123" s="161"/>
      <c r="F123" s="161"/>
      <c r="G123" s="161"/>
      <c r="H123" s="161"/>
      <c r="I123" s="161"/>
      <c r="J123" s="2"/>
      <c r="K123" s="2"/>
      <c r="L123" s="2"/>
      <c r="M123" s="2"/>
    </row>
    <row r="124" spans="1:13" ht="15.75" hidden="1" x14ac:dyDescent="0.25">
      <c r="A124" s="215" t="s">
        <v>26</v>
      </c>
      <c r="B124" s="146" t="s">
        <v>32</v>
      </c>
      <c r="C124" s="216">
        <f>E124+F124+G124</f>
        <v>0</v>
      </c>
      <c r="D124" s="117"/>
      <c r="E124" s="217">
        <f>SUM(E125:E127)</f>
        <v>0</v>
      </c>
      <c r="F124" s="117">
        <f>SUM(F125:F127)</f>
        <v>0</v>
      </c>
      <c r="G124" s="217">
        <f>SUM(G125:G128)</f>
        <v>0</v>
      </c>
      <c r="H124" s="217">
        <f>SUM(H125:H128)</f>
        <v>0</v>
      </c>
      <c r="I124" s="218">
        <f>SUM(I125:I127)</f>
        <v>0</v>
      </c>
      <c r="J124" s="2"/>
      <c r="K124" s="2"/>
      <c r="L124" s="2"/>
      <c r="M124" s="2"/>
    </row>
    <row r="125" spans="1:13" ht="15" hidden="1" x14ac:dyDescent="0.2">
      <c r="A125" s="222">
        <v>1</v>
      </c>
      <c r="B125" s="223"/>
      <c r="C125" s="109">
        <f>E125+F125+G125</f>
        <v>0</v>
      </c>
      <c r="D125" s="105"/>
      <c r="E125" s="224"/>
      <c r="F125" s="105"/>
      <c r="G125" s="109">
        <f>H125</f>
        <v>0</v>
      </c>
      <c r="H125" s="224"/>
      <c r="I125" s="50"/>
      <c r="J125" s="2"/>
      <c r="K125" s="2"/>
      <c r="L125" s="2"/>
      <c r="M125" s="2"/>
    </row>
    <row r="126" spans="1:13" ht="15" hidden="1" x14ac:dyDescent="0.2">
      <c r="A126" s="225">
        <v>2</v>
      </c>
      <c r="B126" s="18"/>
      <c r="C126" s="92">
        <f>E126+F126+G126</f>
        <v>0</v>
      </c>
      <c r="D126" s="107"/>
      <c r="E126" s="221"/>
      <c r="F126" s="107"/>
      <c r="G126" s="92">
        <f>H126</f>
        <v>0</v>
      </c>
      <c r="H126" s="221"/>
      <c r="I126" s="52"/>
      <c r="J126" s="2"/>
      <c r="K126" s="2"/>
      <c r="L126" s="2"/>
      <c r="M126" s="2"/>
    </row>
    <row r="127" spans="1:13" ht="15" hidden="1" x14ac:dyDescent="0.2">
      <c r="A127" s="226">
        <v>3</v>
      </c>
      <c r="B127" s="18"/>
      <c r="C127" s="107">
        <f>SUM(D127:G127)</f>
        <v>0</v>
      </c>
      <c r="D127" s="107"/>
      <c r="E127" s="107"/>
      <c r="F127" s="107"/>
      <c r="G127" s="107">
        <f>H127+I127</f>
        <v>0</v>
      </c>
      <c r="H127" s="107"/>
      <c r="I127" s="227"/>
      <c r="J127" s="2"/>
      <c r="K127" s="2"/>
      <c r="L127" s="2"/>
      <c r="M127" s="2"/>
    </row>
    <row r="128" spans="1:13" ht="15.75" hidden="1" thickBot="1" x14ac:dyDescent="0.25">
      <c r="A128" s="228">
        <v>4</v>
      </c>
      <c r="B128" s="230"/>
      <c r="C128" s="107">
        <f>SUM(D128:G128)</f>
        <v>0</v>
      </c>
      <c r="D128" s="106"/>
      <c r="E128" s="106"/>
      <c r="F128" s="106"/>
      <c r="G128" s="107">
        <f>H128+I128</f>
        <v>0</v>
      </c>
      <c r="H128" s="106"/>
      <c r="I128" s="229"/>
      <c r="J128" s="2"/>
      <c r="K128" s="2"/>
      <c r="L128" s="2"/>
      <c r="M128" s="2"/>
    </row>
    <row r="129" spans="1:13" ht="16.5" hidden="1" thickBot="1" x14ac:dyDescent="0.3">
      <c r="A129" s="169" t="s">
        <v>27</v>
      </c>
      <c r="B129" s="47" t="s">
        <v>50</v>
      </c>
      <c r="C129" s="219">
        <f>E129+F129+G129</f>
        <v>0</v>
      </c>
      <c r="D129" s="103"/>
      <c r="E129" s="220">
        <f>SUM(E131:E132)</f>
        <v>0</v>
      </c>
      <c r="F129" s="103"/>
      <c r="G129" s="220">
        <f>SUM(G130:G131)</f>
        <v>0</v>
      </c>
      <c r="H129" s="220">
        <f>SUM(H130:H131)</f>
        <v>0</v>
      </c>
      <c r="I129" s="48"/>
      <c r="J129" s="2"/>
    </row>
    <row r="130" spans="1:13" ht="15.75" hidden="1" x14ac:dyDescent="0.25">
      <c r="A130" s="171">
        <v>1</v>
      </c>
      <c r="B130" s="19" t="s">
        <v>63</v>
      </c>
      <c r="C130" s="139">
        <f>E130+F130+G130</f>
        <v>0</v>
      </c>
      <c r="D130" s="118"/>
      <c r="E130" s="95"/>
      <c r="F130" s="118"/>
      <c r="G130" s="92">
        <f>H130</f>
        <v>0</v>
      </c>
      <c r="H130" s="118"/>
      <c r="I130" s="19"/>
      <c r="J130" s="2"/>
    </row>
    <row r="131" spans="1:13" ht="18" hidden="1" customHeight="1" x14ac:dyDescent="0.25">
      <c r="A131" s="171"/>
      <c r="B131" s="19"/>
      <c r="C131" s="139"/>
      <c r="D131" s="118"/>
      <c r="E131" s="95"/>
      <c r="F131" s="118"/>
      <c r="G131" s="118"/>
      <c r="H131" s="118"/>
      <c r="I131" s="19"/>
      <c r="J131" s="2"/>
    </row>
    <row r="132" spans="1:13" x14ac:dyDescent="0.2">
      <c r="A132" s="2"/>
      <c r="B132" s="2"/>
      <c r="C132" s="2"/>
      <c r="D132" s="4"/>
      <c r="E132" s="2"/>
      <c r="F132" s="2"/>
      <c r="G132" s="2"/>
      <c r="H132" s="2"/>
      <c r="I132" s="2"/>
      <c r="J132" s="4"/>
    </row>
    <row r="133" spans="1:13" ht="16.5" x14ac:dyDescent="0.25">
      <c r="A133" s="370" t="s">
        <v>31</v>
      </c>
      <c r="B133" s="370"/>
      <c r="C133" s="370"/>
      <c r="D133" s="370"/>
      <c r="E133" s="370"/>
      <c r="F133" s="370"/>
      <c r="G133" s="370"/>
      <c r="H133" s="370"/>
      <c r="I133" s="370"/>
      <c r="J133" s="4"/>
    </row>
    <row r="134" spans="1:13" ht="16.5" x14ac:dyDescent="0.25">
      <c r="A134" s="371" t="s">
        <v>107</v>
      </c>
      <c r="B134" s="371"/>
      <c r="C134" s="371"/>
      <c r="D134" s="371"/>
      <c r="E134" s="371"/>
      <c r="F134" s="371"/>
      <c r="G134" s="371"/>
      <c r="H134" s="371"/>
      <c r="I134" s="371"/>
      <c r="J134" s="4"/>
    </row>
    <row r="135" spans="1:13" ht="16.5" x14ac:dyDescent="0.25">
      <c r="A135" s="371" t="s">
        <v>106</v>
      </c>
      <c r="B135" s="371"/>
      <c r="C135" s="371"/>
      <c r="D135" s="371"/>
      <c r="E135" s="371"/>
      <c r="F135" s="371"/>
      <c r="G135" s="371"/>
      <c r="H135" s="371"/>
      <c r="I135" s="371"/>
      <c r="J135" s="4"/>
    </row>
    <row r="136" spans="1:13" ht="16.5" x14ac:dyDescent="0.25">
      <c r="A136" s="371"/>
      <c r="B136" s="371"/>
      <c r="C136" s="371"/>
      <c r="D136" s="371"/>
      <c r="E136" s="371"/>
      <c r="F136" s="371"/>
      <c r="G136" s="371"/>
      <c r="H136" s="371"/>
      <c r="I136" s="371"/>
      <c r="J136" s="2"/>
    </row>
    <row r="137" spans="1:13" x14ac:dyDescent="0.2">
      <c r="A137" s="3"/>
      <c r="B137" s="3" t="s">
        <v>67</v>
      </c>
      <c r="C137" s="3"/>
      <c r="D137" s="3"/>
      <c r="E137" s="2"/>
      <c r="F137" s="2"/>
      <c r="G137" s="2"/>
      <c r="H137" s="2"/>
      <c r="I137" s="2"/>
      <c r="J137" s="2"/>
    </row>
    <row r="138" spans="1:13" x14ac:dyDescent="0.2">
      <c r="A138" s="3"/>
      <c r="B138" s="3"/>
      <c r="C138" s="3"/>
      <c r="D138" s="3"/>
      <c r="E138" s="2"/>
      <c r="F138" s="2"/>
      <c r="G138" s="2"/>
      <c r="H138" s="2"/>
      <c r="I138" s="2"/>
      <c r="J138" s="2"/>
    </row>
    <row r="139" spans="1:13" x14ac:dyDescent="0.2">
      <c r="A139" s="3"/>
      <c r="B139" s="3"/>
      <c r="C139" s="3"/>
      <c r="D139" s="3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">
      <c r="A140" s="3"/>
      <c r="B140" s="3"/>
      <c r="C140" s="3"/>
      <c r="D140" s="3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">
      <c r="A141" s="3"/>
      <c r="B141" s="3"/>
      <c r="C141" s="3"/>
      <c r="D141" s="3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">
      <c r="A142" s="3"/>
      <c r="B142" s="3"/>
      <c r="C142" s="3"/>
      <c r="D142" s="3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">
      <c r="A143" s="3"/>
      <c r="B143" s="3"/>
      <c r="C143" s="3"/>
      <c r="D143" s="3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">
      <c r="A144" s="3"/>
      <c r="B144" s="3"/>
      <c r="C144" s="3"/>
      <c r="D144" s="3"/>
      <c r="E144" s="2"/>
      <c r="F144" s="4"/>
      <c r="G144" s="2"/>
      <c r="H144" s="2"/>
      <c r="I144" s="2"/>
      <c r="J144" s="2"/>
      <c r="K144" s="2"/>
      <c r="L144" s="2"/>
      <c r="M144" s="2"/>
    </row>
    <row r="145" spans="5:13" x14ac:dyDescent="0.2">
      <c r="E145" s="5"/>
      <c r="F145" s="2"/>
      <c r="G145" s="2"/>
      <c r="H145" s="2"/>
      <c r="I145" s="2"/>
      <c r="J145" s="2"/>
      <c r="K145" s="2"/>
      <c r="L145" s="2"/>
      <c r="M145" s="2"/>
    </row>
    <row r="146" spans="5:13" x14ac:dyDescent="0.2">
      <c r="E146" s="2"/>
      <c r="F146" s="5"/>
      <c r="G146" s="2"/>
      <c r="H146" s="2"/>
      <c r="I146" s="2"/>
      <c r="J146" s="2"/>
      <c r="K146" s="2"/>
      <c r="L146" s="2"/>
      <c r="M146" s="2"/>
    </row>
    <row r="147" spans="5:13" x14ac:dyDescent="0.2">
      <c r="E147" s="2"/>
      <c r="F147" s="5"/>
      <c r="G147" s="2"/>
      <c r="H147" s="2"/>
      <c r="I147" s="2"/>
      <c r="J147" s="2"/>
      <c r="K147" s="2"/>
      <c r="L147" s="2"/>
      <c r="M147" s="2"/>
    </row>
    <row r="148" spans="5:13" x14ac:dyDescent="0.2">
      <c r="E148" s="4"/>
      <c r="F148" s="4"/>
      <c r="G148" s="4"/>
      <c r="H148" s="4"/>
      <c r="I148" s="4"/>
      <c r="J148" s="2"/>
      <c r="K148" s="2"/>
      <c r="L148" s="2"/>
      <c r="M148" s="2"/>
    </row>
    <row r="149" spans="5:13" x14ac:dyDescent="0.2">
      <c r="E149" s="4"/>
      <c r="F149" s="4"/>
      <c r="G149" s="4"/>
      <c r="H149" s="4"/>
      <c r="I149" s="4"/>
      <c r="J149" s="2"/>
      <c r="K149" s="2"/>
      <c r="L149" s="2"/>
      <c r="M149" s="2"/>
    </row>
    <row r="150" spans="5:13" x14ac:dyDescent="0.2">
      <c r="E150" s="2"/>
      <c r="F150" s="2"/>
      <c r="G150" s="2"/>
      <c r="H150" s="2"/>
      <c r="I150" s="2"/>
      <c r="J150" s="2"/>
      <c r="K150" s="2"/>
      <c r="L150" s="2"/>
      <c r="M150" s="2"/>
    </row>
    <row r="151" spans="5:13" x14ac:dyDescent="0.2">
      <c r="E151" s="4"/>
      <c r="F151" s="4"/>
      <c r="G151" s="4"/>
      <c r="H151" s="4"/>
      <c r="I151" s="4"/>
      <c r="J151" s="2"/>
      <c r="K151" s="2"/>
      <c r="L151" s="2"/>
      <c r="M151" s="2"/>
    </row>
    <row r="152" spans="5:13" x14ac:dyDescent="0.2">
      <c r="E152" s="4"/>
      <c r="F152" s="4"/>
      <c r="G152" s="4"/>
      <c r="H152" s="4"/>
      <c r="I152" s="4"/>
      <c r="J152" s="2"/>
      <c r="K152" s="2"/>
      <c r="L152" s="2"/>
      <c r="M152" s="2"/>
    </row>
    <row r="153" spans="5:13" x14ac:dyDescent="0.2">
      <c r="E153" s="2"/>
      <c r="F153" s="2"/>
      <c r="G153" s="2"/>
      <c r="H153" s="2"/>
      <c r="I153" s="2"/>
    </row>
    <row r="154" spans="5:13" x14ac:dyDescent="0.2">
      <c r="E154" s="2"/>
      <c r="F154" s="2"/>
      <c r="G154" s="2"/>
      <c r="H154" s="2"/>
      <c r="I154" s="2"/>
    </row>
    <row r="155" spans="5:13" x14ac:dyDescent="0.2">
      <c r="E155" s="2"/>
      <c r="F155" s="2"/>
      <c r="G155" s="2"/>
      <c r="H155" s="2"/>
      <c r="I155" s="2"/>
    </row>
    <row r="156" spans="5:13" x14ac:dyDescent="0.2">
      <c r="E156" s="2"/>
      <c r="F156" s="2"/>
      <c r="G156" s="2"/>
      <c r="H156" s="2"/>
      <c r="I156" s="2"/>
    </row>
    <row r="157" spans="5:13" x14ac:dyDescent="0.2">
      <c r="E157" s="2"/>
      <c r="F157" s="2"/>
      <c r="G157" s="2"/>
      <c r="H157" s="2"/>
      <c r="I157" s="2"/>
    </row>
    <row r="158" spans="5:13" x14ac:dyDescent="0.2">
      <c r="E158" s="2"/>
      <c r="F158" s="2"/>
      <c r="G158" s="2"/>
      <c r="H158" s="2"/>
      <c r="I158" s="2"/>
    </row>
    <row r="159" spans="5:13" x14ac:dyDescent="0.2">
      <c r="E159" s="2"/>
      <c r="F159" s="2"/>
      <c r="G159" s="2"/>
      <c r="H159" s="2"/>
      <c r="I159" s="2"/>
    </row>
    <row r="160" spans="5:13" x14ac:dyDescent="0.2">
      <c r="E160" s="2"/>
      <c r="F160" s="2"/>
      <c r="G160" s="2"/>
      <c r="H160" s="2"/>
      <c r="I160" s="2"/>
    </row>
    <row r="161" spans="5:9" x14ac:dyDescent="0.2">
      <c r="E161" s="2"/>
      <c r="F161" s="2"/>
      <c r="G161" s="2"/>
      <c r="H161" s="2"/>
      <c r="I161" s="2"/>
    </row>
    <row r="162" spans="5:9" x14ac:dyDescent="0.2">
      <c r="E162" s="2"/>
      <c r="F162" s="2"/>
      <c r="G162" s="2"/>
      <c r="H162" s="2"/>
      <c r="I162" s="2"/>
    </row>
    <row r="163" spans="5:9" x14ac:dyDescent="0.2">
      <c r="E163" s="2"/>
      <c r="F163" s="2"/>
      <c r="G163" s="2"/>
      <c r="H163" s="2"/>
      <c r="I163" s="2"/>
    </row>
    <row r="164" spans="5:9" x14ac:dyDescent="0.2">
      <c r="E164" s="2"/>
      <c r="F164" s="2"/>
      <c r="G164" s="2"/>
      <c r="H164" s="2"/>
      <c r="I164" s="2"/>
    </row>
    <row r="165" spans="5:9" x14ac:dyDescent="0.2">
      <c r="E165" s="2"/>
      <c r="F165" s="2"/>
      <c r="G165" s="2"/>
      <c r="H165" s="2"/>
      <c r="I165" s="2"/>
    </row>
    <row r="166" spans="5:9" x14ac:dyDescent="0.2">
      <c r="E166" s="2"/>
      <c r="F166" s="2"/>
      <c r="G166" s="2"/>
      <c r="H166" s="2"/>
      <c r="I166" s="2"/>
    </row>
    <row r="167" spans="5:9" x14ac:dyDescent="0.2">
      <c r="E167" s="2"/>
      <c r="F167" s="2"/>
      <c r="G167" s="2"/>
      <c r="H167" s="2"/>
      <c r="I167" s="2"/>
    </row>
    <row r="168" spans="5:9" x14ac:dyDescent="0.2">
      <c r="E168" s="2"/>
      <c r="F168" s="2"/>
      <c r="G168" s="2"/>
      <c r="H168" s="2"/>
      <c r="I168" s="2"/>
    </row>
    <row r="169" spans="5:9" x14ac:dyDescent="0.2">
      <c r="E169" s="2"/>
      <c r="F169" s="2"/>
      <c r="G169" s="2"/>
      <c r="H169" s="2"/>
      <c r="I169" s="2"/>
    </row>
  </sheetData>
  <mergeCells count="37">
    <mergeCell ref="A133:I133"/>
    <mergeCell ref="A134:I134"/>
    <mergeCell ref="A135:I135"/>
    <mergeCell ref="A136:I136"/>
    <mergeCell ref="I21:I22"/>
    <mergeCell ref="C23:C24"/>
    <mergeCell ref="D23:D24"/>
    <mergeCell ref="E23:E24"/>
    <mergeCell ref="F23:F24"/>
    <mergeCell ref="G23:G24"/>
    <mergeCell ref="H23:H24"/>
    <mergeCell ref="I23:I24"/>
    <mergeCell ref="C21:C22"/>
    <mergeCell ref="D21:D22"/>
    <mergeCell ref="E21:E22"/>
    <mergeCell ref="F21:F22"/>
    <mergeCell ref="G21:G22"/>
    <mergeCell ref="H21:H22"/>
    <mergeCell ref="H17:H18"/>
    <mergeCell ref="I17:I18"/>
    <mergeCell ref="C19:C20"/>
    <mergeCell ref="D19:D20"/>
    <mergeCell ref="E19:E20"/>
    <mergeCell ref="F19:F20"/>
    <mergeCell ref="G19:G20"/>
    <mergeCell ref="H19:H20"/>
    <mergeCell ref="I19:I20"/>
    <mergeCell ref="C17:C18"/>
    <mergeCell ref="D17:D18"/>
    <mergeCell ref="E17:E18"/>
    <mergeCell ref="F17:F18"/>
    <mergeCell ref="G17:G18"/>
    <mergeCell ref="A4:B4"/>
    <mergeCell ref="A5:I5"/>
    <mergeCell ref="A6:I6"/>
    <mergeCell ref="D9:I9"/>
    <mergeCell ref="H10:I10"/>
  </mergeCells>
  <pageMargins left="0.22" right="0.19685039370078741" top="0.39370078740157483" bottom="0.19685039370078741" header="0.19685039370078741" footer="0"/>
  <pageSetup paperSize="256" orientation="landscape" r:id="rId1"/>
  <headerFooter alignWithMargins="0"/>
  <rowBreaks count="1" manualBreakCount="1">
    <brk id="80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8"/>
  <sheetViews>
    <sheetView showWhiteSpace="0" topLeftCell="A10" zoomScale="75" zoomScaleNormal="75" zoomScaleSheetLayoutView="75" workbookViewId="0">
      <selection activeCell="I45" sqref="I45"/>
    </sheetView>
  </sheetViews>
  <sheetFormatPr defaultRowHeight="11.25" x14ac:dyDescent="0.2"/>
  <cols>
    <col min="1" max="1" width="4" style="1" customWidth="1"/>
    <col min="2" max="2" width="81.140625" style="1" customWidth="1"/>
    <col min="3" max="3" width="12.85546875" style="1" customWidth="1"/>
    <col min="4" max="4" width="10.140625" style="1" customWidth="1"/>
    <col min="5" max="5" width="13" style="1" customWidth="1"/>
    <col min="6" max="6" width="14.7109375" style="1" customWidth="1"/>
    <col min="7" max="7" width="15.140625" style="1" customWidth="1"/>
    <col min="8" max="8" width="15.42578125" style="1" customWidth="1"/>
    <col min="9" max="9" width="13.28515625" style="1" customWidth="1"/>
    <col min="10" max="16384" width="9.140625" style="1"/>
  </cols>
  <sheetData>
    <row r="1" spans="1:9" ht="12.75" x14ac:dyDescent="0.2">
      <c r="A1" s="14"/>
      <c r="B1" s="15" t="s">
        <v>40</v>
      </c>
    </row>
    <row r="2" spans="1:9" ht="12.75" x14ac:dyDescent="0.2">
      <c r="A2" s="15" t="s">
        <v>38</v>
      </c>
      <c r="B2" s="15" t="s">
        <v>39</v>
      </c>
    </row>
    <row r="3" spans="1:9" ht="12.75" x14ac:dyDescent="0.2">
      <c r="A3" s="15" t="s">
        <v>51</v>
      </c>
      <c r="B3" s="15"/>
    </row>
    <row r="4" spans="1:9" ht="21" customHeight="1" x14ac:dyDescent="0.25">
      <c r="A4" s="376" t="s">
        <v>152</v>
      </c>
      <c r="B4" s="376"/>
    </row>
    <row r="5" spans="1:9" ht="21" customHeight="1" x14ac:dyDescent="0.3">
      <c r="A5" s="378" t="s">
        <v>96</v>
      </c>
      <c r="B5" s="378"/>
      <c r="C5" s="378"/>
      <c r="D5" s="378"/>
      <c r="E5" s="378"/>
      <c r="F5" s="378"/>
      <c r="G5" s="378"/>
      <c r="H5" s="378"/>
      <c r="I5" s="378"/>
    </row>
    <row r="6" spans="1:9" ht="21" customHeight="1" x14ac:dyDescent="0.25">
      <c r="A6" s="55"/>
      <c r="B6" s="55"/>
      <c r="C6" s="156"/>
      <c r="D6" s="157"/>
      <c r="E6" s="157"/>
      <c r="F6" s="8"/>
    </row>
    <row r="7" spans="1:9" x14ac:dyDescent="0.2">
      <c r="A7" s="379"/>
      <c r="B7" s="379"/>
      <c r="C7" s="379"/>
      <c r="D7" s="379"/>
      <c r="E7" s="379"/>
      <c r="F7" s="379"/>
      <c r="G7" s="379"/>
      <c r="H7" s="379"/>
      <c r="I7" s="379"/>
    </row>
    <row r="8" spans="1:9" ht="12" thickBot="1" x14ac:dyDescent="0.25">
      <c r="A8" s="3"/>
      <c r="B8" s="3"/>
      <c r="C8" s="3"/>
      <c r="D8" s="3"/>
      <c r="E8" s="3"/>
      <c r="F8" s="3"/>
      <c r="G8" s="3"/>
      <c r="H8" s="3"/>
      <c r="I8" s="159" t="s">
        <v>33</v>
      </c>
    </row>
    <row r="9" spans="1:9" ht="15.75" x14ac:dyDescent="0.25">
      <c r="A9" s="20"/>
      <c r="B9" s="21" t="s">
        <v>0</v>
      </c>
      <c r="C9" s="22"/>
      <c r="D9" s="23"/>
      <c r="E9" s="23" t="s">
        <v>97</v>
      </c>
      <c r="F9" s="23"/>
      <c r="G9" s="23"/>
      <c r="H9" s="23"/>
      <c r="I9" s="24"/>
    </row>
    <row r="10" spans="1:9" ht="16.5" thickBot="1" x14ac:dyDescent="0.3">
      <c r="A10" s="25"/>
      <c r="B10" s="26" t="s">
        <v>41</v>
      </c>
      <c r="C10" s="27" t="s">
        <v>1</v>
      </c>
      <c r="D10" s="380" t="s">
        <v>2</v>
      </c>
      <c r="E10" s="381"/>
      <c r="F10" s="381"/>
      <c r="G10" s="381"/>
      <c r="H10" s="387"/>
      <c r="I10" s="388"/>
    </row>
    <row r="11" spans="1:9" ht="16.5" thickBot="1" x14ac:dyDescent="0.3">
      <c r="A11" s="25" t="s">
        <v>4</v>
      </c>
      <c r="B11" s="26" t="s">
        <v>5</v>
      </c>
      <c r="C11" s="27"/>
      <c r="D11" s="27" t="s">
        <v>6</v>
      </c>
      <c r="E11" s="27" t="s">
        <v>7</v>
      </c>
      <c r="F11" s="27" t="s">
        <v>8</v>
      </c>
      <c r="G11" s="316" t="s">
        <v>9</v>
      </c>
      <c r="H11" s="385" t="s">
        <v>30</v>
      </c>
      <c r="I11" s="386"/>
    </row>
    <row r="12" spans="1:9" ht="15.75" x14ac:dyDescent="0.25">
      <c r="A12" s="25" t="s">
        <v>10</v>
      </c>
      <c r="B12" s="26" t="s">
        <v>42</v>
      </c>
      <c r="C12" s="32"/>
      <c r="D12" s="27" t="s">
        <v>11</v>
      </c>
      <c r="E12" s="27" t="s">
        <v>12</v>
      </c>
      <c r="F12" s="27" t="s">
        <v>13</v>
      </c>
      <c r="G12" s="27" t="s">
        <v>14</v>
      </c>
      <c r="H12" s="27" t="s">
        <v>15</v>
      </c>
      <c r="I12" s="33" t="s">
        <v>89</v>
      </c>
    </row>
    <row r="13" spans="1:9" ht="15.75" x14ac:dyDescent="0.25">
      <c r="A13" s="25"/>
      <c r="B13" s="26" t="s">
        <v>16</v>
      </c>
      <c r="C13" s="32"/>
      <c r="D13" s="32"/>
      <c r="E13" s="27" t="s">
        <v>43</v>
      </c>
      <c r="F13" s="27" t="s">
        <v>17</v>
      </c>
      <c r="G13" s="27" t="s">
        <v>18</v>
      </c>
      <c r="H13" s="27" t="s">
        <v>19</v>
      </c>
      <c r="I13" s="33" t="s">
        <v>90</v>
      </c>
    </row>
    <row r="14" spans="1:9" ht="15.75" x14ac:dyDescent="0.25">
      <c r="A14" s="25"/>
      <c r="B14" s="26"/>
      <c r="C14" s="32"/>
      <c r="D14" s="32"/>
      <c r="E14" s="27" t="s">
        <v>44</v>
      </c>
      <c r="F14" s="27" t="s">
        <v>20</v>
      </c>
      <c r="G14" s="32"/>
      <c r="H14" s="27" t="s">
        <v>21</v>
      </c>
      <c r="I14" s="33"/>
    </row>
    <row r="15" spans="1:9" ht="15.75" x14ac:dyDescent="0.25">
      <c r="A15" s="25"/>
      <c r="B15" s="27"/>
      <c r="C15" s="32"/>
      <c r="D15" s="32"/>
      <c r="E15" s="32"/>
      <c r="F15" s="27" t="s">
        <v>22</v>
      </c>
      <c r="G15" s="32"/>
      <c r="H15" s="32"/>
      <c r="I15" s="33"/>
    </row>
    <row r="16" spans="1:9" ht="15.75" x14ac:dyDescent="0.25">
      <c r="A16" s="25"/>
      <c r="B16" s="27"/>
      <c r="C16" s="32"/>
      <c r="D16" s="32"/>
      <c r="E16" s="32"/>
      <c r="F16" s="32"/>
      <c r="G16" s="32"/>
      <c r="H16" s="27" t="s">
        <v>92</v>
      </c>
      <c r="I16" s="33" t="s">
        <v>91</v>
      </c>
    </row>
    <row r="17" spans="1:12" s="6" customFormat="1" ht="15.75" x14ac:dyDescent="0.25">
      <c r="A17" s="150"/>
      <c r="B17" s="151">
        <v>1</v>
      </c>
      <c r="C17" s="151">
        <v>2</v>
      </c>
      <c r="D17" s="151">
        <v>3</v>
      </c>
      <c r="E17" s="151">
        <v>5</v>
      </c>
      <c r="F17" s="151">
        <v>6</v>
      </c>
      <c r="G17" s="151">
        <v>7</v>
      </c>
      <c r="H17" s="151">
        <v>8</v>
      </c>
      <c r="I17" s="152">
        <v>9</v>
      </c>
      <c r="L17" s="210"/>
    </row>
    <row r="18" spans="1:12" ht="15.75" x14ac:dyDescent="0.25">
      <c r="A18" s="42"/>
      <c r="B18" s="153" t="s">
        <v>23</v>
      </c>
      <c r="C18" s="372">
        <f t="shared" ref="C18:H18" si="0">C20+C22+C24</f>
        <v>17169</v>
      </c>
      <c r="D18" s="374">
        <f t="shared" si="0"/>
        <v>564</v>
      </c>
      <c r="E18" s="374">
        <f t="shared" si="0"/>
        <v>1585</v>
      </c>
      <c r="F18" s="374">
        <f t="shared" si="0"/>
        <v>2517</v>
      </c>
      <c r="G18" s="374">
        <f t="shared" si="0"/>
        <v>12503</v>
      </c>
      <c r="H18" s="374">
        <f t="shared" si="0"/>
        <v>11951</v>
      </c>
      <c r="I18" s="374">
        <f>I20+I22+I24</f>
        <v>552</v>
      </c>
    </row>
    <row r="19" spans="1:12" ht="11.25" customHeight="1" x14ac:dyDescent="0.25">
      <c r="A19" s="19"/>
      <c r="B19" s="36" t="s">
        <v>24</v>
      </c>
      <c r="C19" s="373"/>
      <c r="D19" s="375"/>
      <c r="E19" s="375"/>
      <c r="F19" s="375"/>
      <c r="G19" s="375"/>
      <c r="H19" s="375"/>
      <c r="I19" s="375"/>
    </row>
    <row r="20" spans="1:12" ht="15.75" x14ac:dyDescent="0.25">
      <c r="A20" s="25" t="s">
        <v>25</v>
      </c>
      <c r="B20" s="37" t="s">
        <v>34</v>
      </c>
      <c r="C20" s="372">
        <f>D20+E20+F20+G20</f>
        <v>9600.7799999999988</v>
      </c>
      <c r="D20" s="374">
        <f t="shared" ref="D20:I20" si="1">D42+D66+D89+D110+D124+D168</f>
        <v>365.78</v>
      </c>
      <c r="E20" s="374">
        <f t="shared" si="1"/>
        <v>1585</v>
      </c>
      <c r="F20" s="374">
        <f t="shared" si="1"/>
        <v>2517</v>
      </c>
      <c r="G20" s="374">
        <f t="shared" si="1"/>
        <v>5133</v>
      </c>
      <c r="H20" s="374">
        <f t="shared" si="1"/>
        <v>4881</v>
      </c>
      <c r="I20" s="374">
        <f t="shared" si="1"/>
        <v>252</v>
      </c>
    </row>
    <row r="21" spans="1:12" ht="11.25" customHeight="1" x14ac:dyDescent="0.25">
      <c r="A21" s="38"/>
      <c r="B21" s="19"/>
      <c r="C21" s="373"/>
      <c r="D21" s="375"/>
      <c r="E21" s="375"/>
      <c r="F21" s="375"/>
      <c r="G21" s="375"/>
      <c r="H21" s="375"/>
      <c r="I21" s="375"/>
    </row>
    <row r="22" spans="1:12" ht="15.75" x14ac:dyDescent="0.25">
      <c r="A22" s="39" t="s">
        <v>26</v>
      </c>
      <c r="B22" s="40" t="s">
        <v>32</v>
      </c>
      <c r="C22" s="372">
        <f>D22+E22+F22+G22</f>
        <v>5342</v>
      </c>
      <c r="D22" s="372">
        <f t="shared" ref="D22:I22" si="2">D50+D68++D97+D112+D143+D174</f>
        <v>0</v>
      </c>
      <c r="E22" s="372">
        <f t="shared" si="2"/>
        <v>0</v>
      </c>
      <c r="F22" s="372">
        <f t="shared" si="2"/>
        <v>0</v>
      </c>
      <c r="G22" s="372">
        <f t="shared" si="2"/>
        <v>5342</v>
      </c>
      <c r="H22" s="372">
        <f t="shared" si="2"/>
        <v>5192</v>
      </c>
      <c r="I22" s="372">
        <f t="shared" si="2"/>
        <v>150</v>
      </c>
    </row>
    <row r="23" spans="1:12" ht="15.75" x14ac:dyDescent="0.25">
      <c r="A23" s="38"/>
      <c r="B23" s="19"/>
      <c r="C23" s="373"/>
      <c r="D23" s="373"/>
      <c r="E23" s="373"/>
      <c r="F23" s="373"/>
      <c r="G23" s="373"/>
      <c r="H23" s="373"/>
      <c r="I23" s="373"/>
    </row>
    <row r="24" spans="1:12" ht="18.75" customHeight="1" x14ac:dyDescent="0.25">
      <c r="A24" s="25" t="s">
        <v>27</v>
      </c>
      <c r="B24" s="37" t="s">
        <v>47</v>
      </c>
      <c r="C24" s="372">
        <f>D24+E24+F24+G24</f>
        <v>2226.2199999999998</v>
      </c>
      <c r="D24" s="372">
        <f t="shared" ref="D24:I24" si="3">D33+D53+D71+D101+D115+D148+D178</f>
        <v>198.22</v>
      </c>
      <c r="E24" s="372">
        <f t="shared" si="3"/>
        <v>0</v>
      </c>
      <c r="F24" s="372">
        <f t="shared" si="3"/>
        <v>0</v>
      </c>
      <c r="G24" s="372">
        <f t="shared" si="3"/>
        <v>2028</v>
      </c>
      <c r="H24" s="372">
        <f t="shared" si="3"/>
        <v>1878</v>
      </c>
      <c r="I24" s="372">
        <f t="shared" si="3"/>
        <v>150</v>
      </c>
    </row>
    <row r="25" spans="1:12" ht="12" customHeight="1" x14ac:dyDescent="0.25">
      <c r="A25" s="35"/>
      <c r="B25" s="17"/>
      <c r="C25" s="373"/>
      <c r="D25" s="373"/>
      <c r="E25" s="373"/>
      <c r="F25" s="373"/>
      <c r="G25" s="373"/>
      <c r="H25" s="373"/>
      <c r="I25" s="373"/>
    </row>
    <row r="26" spans="1:12" ht="15.75" x14ac:dyDescent="0.25">
      <c r="A26" s="41"/>
      <c r="B26" s="40" t="s">
        <v>46</v>
      </c>
      <c r="C26" s="96"/>
      <c r="D26" s="97"/>
      <c r="E26" s="97"/>
      <c r="F26" s="98"/>
      <c r="G26" s="97"/>
      <c r="H26" s="98"/>
      <c r="I26" s="43"/>
    </row>
    <row r="27" spans="1:12" ht="15.75" x14ac:dyDescent="0.25">
      <c r="A27" s="34"/>
      <c r="B27" s="37" t="s">
        <v>45</v>
      </c>
      <c r="C27" s="99"/>
      <c r="D27" s="100"/>
      <c r="E27" s="100"/>
      <c r="F27" s="101"/>
      <c r="G27" s="100"/>
      <c r="H27" s="101"/>
      <c r="I27" s="45"/>
    </row>
    <row r="28" spans="1:12" ht="16.5" thickBot="1" x14ac:dyDescent="0.3">
      <c r="A28" s="46"/>
      <c r="B28" s="47" t="s">
        <v>28</v>
      </c>
      <c r="C28" s="102"/>
      <c r="D28" s="103"/>
      <c r="E28" s="103"/>
      <c r="F28" s="104"/>
      <c r="G28" s="103"/>
      <c r="H28" s="104"/>
      <c r="I28" s="48"/>
    </row>
    <row r="29" spans="1:12" ht="15.75" x14ac:dyDescent="0.25">
      <c r="A29" s="44"/>
      <c r="B29" s="49"/>
      <c r="C29" s="101"/>
      <c r="D29" s="101"/>
      <c r="E29" s="101"/>
      <c r="F29" s="101"/>
      <c r="G29" s="101"/>
      <c r="H29" s="101"/>
      <c r="I29" s="44"/>
    </row>
    <row r="30" spans="1:12" ht="24" customHeight="1" thickBot="1" x14ac:dyDescent="0.3">
      <c r="A30" s="44"/>
      <c r="B30" s="154" t="s">
        <v>112</v>
      </c>
      <c r="C30" s="101"/>
      <c r="D30" s="101"/>
      <c r="E30" s="101"/>
      <c r="F30" s="101"/>
      <c r="G30" s="101"/>
      <c r="H30" s="101"/>
      <c r="I30" s="44"/>
    </row>
    <row r="31" spans="1:12" ht="15.75" x14ac:dyDescent="0.25">
      <c r="A31" s="257"/>
      <c r="B31" s="73" t="s">
        <v>29</v>
      </c>
      <c r="C31" s="74">
        <f>E31+F31+G31</f>
        <v>803</v>
      </c>
      <c r="D31" s="105"/>
      <c r="E31" s="74">
        <f>E33</f>
        <v>0</v>
      </c>
      <c r="F31" s="74">
        <f>F33</f>
        <v>0</v>
      </c>
      <c r="G31" s="74">
        <f>G33</f>
        <v>803</v>
      </c>
      <c r="H31" s="74">
        <f>H33</f>
        <v>653</v>
      </c>
      <c r="I31" s="258">
        <f>I33</f>
        <v>150</v>
      </c>
    </row>
    <row r="32" spans="1:12" ht="16.5" thickBot="1" x14ac:dyDescent="0.3">
      <c r="A32" s="259"/>
      <c r="B32" s="75" t="s">
        <v>24</v>
      </c>
      <c r="C32" s="106"/>
      <c r="D32" s="106"/>
      <c r="E32" s="106"/>
      <c r="F32" s="106"/>
      <c r="G32" s="106"/>
      <c r="H32" s="106"/>
      <c r="I32" s="51"/>
    </row>
    <row r="33" spans="1:10" ht="18.75" customHeight="1" thickBot="1" x14ac:dyDescent="0.3">
      <c r="A33" s="130" t="s">
        <v>27</v>
      </c>
      <c r="B33" s="125" t="s">
        <v>113</v>
      </c>
      <c r="C33" s="126">
        <f t="shared" ref="C33:C37" si="4">E33+F33+G33</f>
        <v>803</v>
      </c>
      <c r="D33" s="127"/>
      <c r="E33" s="126">
        <f>SUM(E34:E37)</f>
        <v>0</v>
      </c>
      <c r="F33" s="145">
        <f>SUM(F34:F37)</f>
        <v>0</v>
      </c>
      <c r="G33" s="145">
        <f>SUM(G34:G38)</f>
        <v>803</v>
      </c>
      <c r="H33" s="145">
        <f>SUM(H34:H38)</f>
        <v>653</v>
      </c>
      <c r="I33" s="145">
        <f>SUM(I34:I37)</f>
        <v>150</v>
      </c>
    </row>
    <row r="34" spans="1:10" ht="33" customHeight="1" x14ac:dyDescent="0.2">
      <c r="A34" s="260">
        <v>1</v>
      </c>
      <c r="B34" s="261" t="s">
        <v>114</v>
      </c>
      <c r="C34" s="118">
        <f t="shared" si="4"/>
        <v>50</v>
      </c>
      <c r="D34" s="118"/>
      <c r="E34" s="118"/>
      <c r="F34" s="118"/>
      <c r="G34" s="118">
        <v>50</v>
      </c>
      <c r="H34" s="118">
        <v>50</v>
      </c>
      <c r="I34" s="94"/>
    </row>
    <row r="35" spans="1:10" ht="19.5" customHeight="1" x14ac:dyDescent="0.2">
      <c r="A35" s="168">
        <v>2</v>
      </c>
      <c r="B35" s="262" t="s">
        <v>155</v>
      </c>
      <c r="C35" s="107">
        <f t="shared" si="4"/>
        <v>600</v>
      </c>
      <c r="D35" s="107"/>
      <c r="E35" s="107"/>
      <c r="F35" s="107"/>
      <c r="G35" s="107">
        <v>600</v>
      </c>
      <c r="H35" s="107">
        <v>600</v>
      </c>
      <c r="I35" s="18"/>
    </row>
    <row r="36" spans="1:10" ht="15.75" customHeight="1" x14ac:dyDescent="0.2">
      <c r="A36" s="18">
        <v>3</v>
      </c>
      <c r="B36" s="263" t="s">
        <v>115</v>
      </c>
      <c r="C36" s="264">
        <f t="shared" si="4"/>
        <v>150</v>
      </c>
      <c r="D36" s="264"/>
      <c r="E36" s="264"/>
      <c r="F36" s="264"/>
      <c r="G36" s="264">
        <f>H36+I36</f>
        <v>150</v>
      </c>
      <c r="H36" s="264">
        <v>0</v>
      </c>
      <c r="I36" s="264">
        <v>150</v>
      </c>
    </row>
    <row r="37" spans="1:10" ht="16.5" customHeight="1" x14ac:dyDescent="0.2">
      <c r="A37" s="42">
        <v>4</v>
      </c>
      <c r="B37" s="18" t="s">
        <v>138</v>
      </c>
      <c r="C37" s="97">
        <f t="shared" si="4"/>
        <v>3</v>
      </c>
      <c r="D37" s="97"/>
      <c r="E37" s="97"/>
      <c r="F37" s="97"/>
      <c r="G37" s="97">
        <f>H37+I37</f>
        <v>3</v>
      </c>
      <c r="H37" s="97">
        <v>3</v>
      </c>
      <c r="I37" s="97"/>
    </row>
    <row r="38" spans="1:10" ht="16.5" customHeight="1" x14ac:dyDescent="0.2">
      <c r="A38" s="18"/>
      <c r="B38" s="18"/>
      <c r="C38" s="107"/>
      <c r="D38" s="107"/>
      <c r="E38" s="107"/>
      <c r="F38" s="107"/>
      <c r="G38" s="107"/>
      <c r="H38" s="107"/>
      <c r="I38" s="107"/>
    </row>
    <row r="39" spans="1:10" ht="16.5" thickBot="1" x14ac:dyDescent="0.3">
      <c r="A39" s="12"/>
      <c r="B39" s="155" t="s">
        <v>48</v>
      </c>
      <c r="C39" s="115"/>
      <c r="D39" s="115"/>
      <c r="E39" s="115"/>
      <c r="F39" s="115"/>
      <c r="G39" s="115"/>
      <c r="H39" s="115"/>
      <c r="I39" s="65"/>
      <c r="J39" s="3"/>
    </row>
    <row r="40" spans="1:10" ht="15.75" x14ac:dyDescent="0.25">
      <c r="A40" s="62"/>
      <c r="B40" s="265" t="s">
        <v>29</v>
      </c>
      <c r="C40" s="79">
        <f>E40+F40+G40+D40</f>
        <v>4385</v>
      </c>
      <c r="D40" s="74">
        <f>D42+D50+D53</f>
        <v>10</v>
      </c>
      <c r="E40" s="79">
        <f>E42+E43</f>
        <v>1585</v>
      </c>
      <c r="F40" s="79">
        <f>F42+F50+F53</f>
        <v>1893</v>
      </c>
      <c r="G40" s="79">
        <f>G42+G50+G53</f>
        <v>897</v>
      </c>
      <c r="H40" s="79">
        <f>H42+H50+H53</f>
        <v>645</v>
      </c>
      <c r="I40" s="79">
        <f>I42+I50+I53</f>
        <v>252</v>
      </c>
      <c r="J40" s="266"/>
    </row>
    <row r="41" spans="1:10" ht="16.5" thickBot="1" x14ac:dyDescent="0.3">
      <c r="A41" s="85"/>
      <c r="B41" s="91" t="s">
        <v>24</v>
      </c>
      <c r="C41" s="110"/>
      <c r="D41" s="111"/>
      <c r="E41" s="112"/>
      <c r="F41" s="113"/>
      <c r="G41" s="114"/>
      <c r="H41" s="110"/>
      <c r="I41" s="70"/>
    </row>
    <row r="42" spans="1:10" ht="16.5" thickBot="1" x14ac:dyDescent="0.3">
      <c r="A42" s="143" t="s">
        <v>25</v>
      </c>
      <c r="B42" s="144" t="s">
        <v>34</v>
      </c>
      <c r="C42" s="132">
        <f t="shared" ref="C42:C48" si="5">E42+F42+G42</f>
        <v>3975</v>
      </c>
      <c r="D42" s="140"/>
      <c r="E42" s="132">
        <f>SUM(E43:E49)</f>
        <v>1585</v>
      </c>
      <c r="F42" s="132">
        <f>SUM(F43:F49)</f>
        <v>1893</v>
      </c>
      <c r="G42" s="132">
        <f>SUM(G43:G49)</f>
        <v>497</v>
      </c>
      <c r="H42" s="132">
        <f>SUM(H43:H49)</f>
        <v>245</v>
      </c>
      <c r="I42" s="267">
        <f>SUM(I43:I49)</f>
        <v>252</v>
      </c>
    </row>
    <row r="43" spans="1:10" ht="15" x14ac:dyDescent="0.2">
      <c r="A43" s="178">
        <v>1</v>
      </c>
      <c r="B43" s="268" t="s">
        <v>55</v>
      </c>
      <c r="C43" s="107">
        <f t="shared" si="5"/>
        <v>19</v>
      </c>
      <c r="D43" s="139"/>
      <c r="E43" s="139"/>
      <c r="F43" s="139"/>
      <c r="G43" s="107">
        <f t="shared" ref="G43:G48" si="6">H43+I43</f>
        <v>19</v>
      </c>
      <c r="H43" s="240">
        <v>19</v>
      </c>
      <c r="I43" s="60"/>
    </row>
    <row r="44" spans="1:10" ht="15" x14ac:dyDescent="0.2">
      <c r="A44" s="179">
        <v>2</v>
      </c>
      <c r="B44" s="62" t="s">
        <v>154</v>
      </c>
      <c r="C44" s="107">
        <f t="shared" si="5"/>
        <v>18</v>
      </c>
      <c r="D44" s="92"/>
      <c r="E44" s="92"/>
      <c r="F44" s="92"/>
      <c r="G44" s="107">
        <f t="shared" si="6"/>
        <v>18</v>
      </c>
      <c r="H44" s="93">
        <v>18</v>
      </c>
      <c r="I44" s="63"/>
    </row>
    <row r="45" spans="1:10" ht="15" x14ac:dyDescent="0.2">
      <c r="A45" s="179">
        <v>3</v>
      </c>
      <c r="B45" s="269" t="s">
        <v>116</v>
      </c>
      <c r="C45" s="270">
        <f>E45+F45+G45</f>
        <v>2073</v>
      </c>
      <c r="D45" s="270"/>
      <c r="E45" s="270">
        <v>711</v>
      </c>
      <c r="F45" s="270">
        <v>1234</v>
      </c>
      <c r="G45" s="264">
        <f t="shared" si="6"/>
        <v>128</v>
      </c>
      <c r="H45" s="271">
        <v>0</v>
      </c>
      <c r="I45" s="272">
        <v>128</v>
      </c>
    </row>
    <row r="46" spans="1:10" ht="15" x14ac:dyDescent="0.2">
      <c r="A46" s="226">
        <v>4</v>
      </c>
      <c r="B46" s="269" t="s">
        <v>117</v>
      </c>
      <c r="C46" s="270">
        <f>E46+F46+G46</f>
        <v>1657</v>
      </c>
      <c r="D46" s="270"/>
      <c r="E46" s="270">
        <v>874</v>
      </c>
      <c r="F46" s="270">
        <v>659</v>
      </c>
      <c r="G46" s="264">
        <f t="shared" si="6"/>
        <v>124</v>
      </c>
      <c r="H46" s="270">
        <v>0</v>
      </c>
      <c r="I46" s="272">
        <v>124</v>
      </c>
    </row>
    <row r="47" spans="1:10" ht="15" x14ac:dyDescent="0.2">
      <c r="A47" s="226">
        <v>5</v>
      </c>
      <c r="B47" s="18" t="s">
        <v>118</v>
      </c>
      <c r="C47" s="107">
        <f t="shared" si="5"/>
        <v>130</v>
      </c>
      <c r="D47" s="92"/>
      <c r="E47" s="92"/>
      <c r="F47" s="92"/>
      <c r="G47" s="107">
        <f t="shared" si="6"/>
        <v>130</v>
      </c>
      <c r="H47" s="107">
        <v>130</v>
      </c>
      <c r="I47" s="237"/>
    </row>
    <row r="48" spans="1:10" ht="15" x14ac:dyDescent="0.2">
      <c r="A48" s="76">
        <v>6</v>
      </c>
      <c r="B48" s="62" t="s">
        <v>153</v>
      </c>
      <c r="C48" s="107">
        <f t="shared" si="5"/>
        <v>78</v>
      </c>
      <c r="D48" s="107"/>
      <c r="E48" s="107"/>
      <c r="F48" s="107"/>
      <c r="G48" s="107">
        <f t="shared" si="6"/>
        <v>78</v>
      </c>
      <c r="H48" s="107">
        <v>78</v>
      </c>
      <c r="I48" s="227"/>
    </row>
    <row r="49" spans="1:9" ht="15.75" thickBot="1" x14ac:dyDescent="0.25">
      <c r="A49" s="77"/>
      <c r="B49" s="42"/>
      <c r="C49" s="113"/>
      <c r="D49" s="106"/>
      <c r="E49" s="106"/>
      <c r="F49" s="106"/>
      <c r="G49" s="113"/>
      <c r="H49" s="106"/>
      <c r="I49" s="229"/>
    </row>
    <row r="50" spans="1:9" ht="16.5" thickBot="1" x14ac:dyDescent="0.3">
      <c r="A50" s="203" t="s">
        <v>26</v>
      </c>
      <c r="B50" s="130" t="s">
        <v>32</v>
      </c>
      <c r="C50" s="132">
        <f>E50+F50+G50</f>
        <v>80</v>
      </c>
      <c r="D50" s="273"/>
      <c r="E50" s="160">
        <f>SUM(E51:E52)</f>
        <v>0</v>
      </c>
      <c r="F50" s="132">
        <f>SUM(F51:F55)</f>
        <v>0</v>
      </c>
      <c r="G50" s="132">
        <f>SUM(G51:G52)</f>
        <v>80</v>
      </c>
      <c r="H50" s="132">
        <f>SUM(H51:H52)</f>
        <v>80</v>
      </c>
      <c r="I50" s="48"/>
    </row>
    <row r="51" spans="1:9" ht="16.5" customHeight="1" x14ac:dyDescent="0.2">
      <c r="A51" s="181">
        <v>1</v>
      </c>
      <c r="B51" s="19" t="s">
        <v>139</v>
      </c>
      <c r="C51" s="107">
        <f>E51+F51+G51</f>
        <v>80</v>
      </c>
      <c r="D51" s="118"/>
      <c r="E51" s="118"/>
      <c r="F51" s="118"/>
      <c r="G51" s="107">
        <f>H51+I51</f>
        <v>80</v>
      </c>
      <c r="H51" s="129">
        <v>80</v>
      </c>
      <c r="I51" s="94"/>
    </row>
    <row r="52" spans="1:9" ht="16.5" thickBot="1" x14ac:dyDescent="0.3">
      <c r="A52" s="191"/>
      <c r="B52" s="184"/>
      <c r="C52" s="110"/>
      <c r="D52" s="113"/>
      <c r="E52" s="192"/>
      <c r="F52" s="192"/>
      <c r="G52" s="193"/>
      <c r="H52" s="193"/>
      <c r="I52" s="64"/>
    </row>
    <row r="53" spans="1:9" ht="16.5" thickBot="1" x14ac:dyDescent="0.3">
      <c r="A53" s="142" t="s">
        <v>27</v>
      </c>
      <c r="B53" s="190" t="s">
        <v>50</v>
      </c>
      <c r="C53" s="163">
        <f>E53+F53+G53+D53</f>
        <v>330</v>
      </c>
      <c r="D53" s="126">
        <f>SUM(D54:D56)</f>
        <v>10</v>
      </c>
      <c r="E53" s="132">
        <f>SUM(E54:E56)</f>
        <v>0</v>
      </c>
      <c r="F53" s="132">
        <f>SUM(F54:F56)</f>
        <v>0</v>
      </c>
      <c r="G53" s="126">
        <f>SUM(G54:G56)</f>
        <v>320</v>
      </c>
      <c r="H53" s="126">
        <f>SUM(H54:H56)</f>
        <v>320</v>
      </c>
      <c r="I53" s="128"/>
    </row>
    <row r="54" spans="1:9" ht="15.75" x14ac:dyDescent="0.25">
      <c r="A54" s="171">
        <v>1</v>
      </c>
      <c r="B54" s="168" t="s">
        <v>69</v>
      </c>
      <c r="C54" s="139">
        <f>D54+E54+F54+G54</f>
        <v>320</v>
      </c>
      <c r="D54" s="107"/>
      <c r="E54" s="107"/>
      <c r="F54" s="107"/>
      <c r="G54" s="107">
        <f>H54+I54</f>
        <v>320</v>
      </c>
      <c r="H54" s="107">
        <v>320</v>
      </c>
      <c r="I54" s="17"/>
    </row>
    <row r="55" spans="1:9" ht="15.75" x14ac:dyDescent="0.25">
      <c r="A55" s="182">
        <v>2</v>
      </c>
      <c r="B55" s="274" t="s">
        <v>144</v>
      </c>
      <c r="C55" s="139">
        <f>D55+E55+F55+G55</f>
        <v>6</v>
      </c>
      <c r="D55" s="92">
        <v>6</v>
      </c>
      <c r="E55" s="172"/>
      <c r="F55" s="172"/>
      <c r="G55" s="61"/>
      <c r="H55" s="61"/>
      <c r="I55" s="54"/>
    </row>
    <row r="56" spans="1:9" ht="15.75" x14ac:dyDescent="0.25">
      <c r="A56" s="62">
        <v>3</v>
      </c>
      <c r="B56" s="274" t="s">
        <v>145</v>
      </c>
      <c r="C56" s="139">
        <f>D56+E56+F56+G56</f>
        <v>4</v>
      </c>
      <c r="D56" s="107">
        <v>4</v>
      </c>
      <c r="E56" s="107"/>
      <c r="F56" s="107"/>
      <c r="G56" s="107"/>
      <c r="H56" s="107"/>
      <c r="I56" s="54"/>
    </row>
    <row r="57" spans="1:9" ht="15" x14ac:dyDescent="0.2">
      <c r="A57" s="12"/>
      <c r="B57" s="44"/>
      <c r="C57" s="101"/>
      <c r="D57" s="101"/>
      <c r="E57" s="101"/>
      <c r="F57" s="101"/>
      <c r="G57" s="101"/>
      <c r="H57" s="101"/>
      <c r="I57" s="44"/>
    </row>
    <row r="58" spans="1:9" ht="15" x14ac:dyDescent="0.2">
      <c r="A58" s="12"/>
      <c r="B58" s="44"/>
      <c r="C58" s="101"/>
      <c r="D58" s="101"/>
      <c r="E58" s="101"/>
      <c r="F58" s="101"/>
      <c r="G58" s="101"/>
      <c r="H58" s="101"/>
      <c r="I58" s="44"/>
    </row>
    <row r="59" spans="1:9" ht="15" x14ac:dyDescent="0.2">
      <c r="A59" s="12"/>
      <c r="B59" s="44"/>
      <c r="C59" s="101"/>
      <c r="D59" s="101"/>
      <c r="E59" s="101"/>
      <c r="F59" s="101"/>
      <c r="G59" s="101"/>
      <c r="H59" s="101"/>
      <c r="I59" s="44"/>
    </row>
    <row r="60" spans="1:9" ht="15" x14ac:dyDescent="0.2">
      <c r="A60" s="12"/>
      <c r="B60" s="44"/>
      <c r="C60" s="101"/>
      <c r="D60" s="101"/>
      <c r="E60" s="101"/>
      <c r="F60" s="101"/>
      <c r="G60" s="101"/>
      <c r="H60" s="101"/>
      <c r="I60" s="44"/>
    </row>
    <row r="61" spans="1:9" ht="15" x14ac:dyDescent="0.2">
      <c r="A61" s="12"/>
      <c r="B61" s="44"/>
      <c r="C61" s="101"/>
      <c r="D61" s="101"/>
      <c r="E61" s="101"/>
      <c r="F61" s="101"/>
      <c r="G61" s="101"/>
      <c r="H61" s="101"/>
      <c r="I61" s="44"/>
    </row>
    <row r="62" spans="1:9" ht="16.5" thickBot="1" x14ac:dyDescent="0.3">
      <c r="A62" s="65"/>
      <c r="B62" s="155" t="s">
        <v>82</v>
      </c>
      <c r="C62" s="115"/>
      <c r="D62" s="115"/>
      <c r="E62" s="115"/>
      <c r="F62" s="115"/>
      <c r="G62" s="115"/>
      <c r="H62" s="115"/>
      <c r="I62" s="65"/>
    </row>
    <row r="63" spans="1:9" ht="16.5" thickBot="1" x14ac:dyDescent="0.3">
      <c r="A63" s="56"/>
      <c r="B63" s="58"/>
      <c r="C63" s="109"/>
      <c r="D63" s="109"/>
      <c r="E63" s="109"/>
      <c r="F63" s="109"/>
      <c r="G63" s="109"/>
      <c r="H63" s="109"/>
      <c r="I63" s="59"/>
    </row>
    <row r="64" spans="1:9" ht="15.75" x14ac:dyDescent="0.25">
      <c r="A64" s="66"/>
      <c r="B64" s="67" t="s">
        <v>29</v>
      </c>
      <c r="C64" s="79">
        <f>E64+F64+G64+D64</f>
        <v>1054</v>
      </c>
      <c r="D64" s="120">
        <f>D66+D68+D71</f>
        <v>554</v>
      </c>
      <c r="E64" s="83">
        <f>E66</f>
        <v>0</v>
      </c>
      <c r="F64" s="83">
        <f>F66</f>
        <v>0</v>
      </c>
      <c r="G64" s="83">
        <f>G66+G68+G71</f>
        <v>500</v>
      </c>
      <c r="H64" s="83">
        <f>H66+H68+H71</f>
        <v>500</v>
      </c>
      <c r="I64" s="83">
        <f>I66+I68+I71</f>
        <v>0</v>
      </c>
    </row>
    <row r="65" spans="1:9" ht="16.5" thickBot="1" x14ac:dyDescent="0.3">
      <c r="A65" s="68"/>
      <c r="B65" s="69" t="s">
        <v>24</v>
      </c>
      <c r="C65" s="110"/>
      <c r="D65" s="111"/>
      <c r="E65" s="112"/>
      <c r="F65" s="113"/>
      <c r="G65" s="114"/>
      <c r="H65" s="110"/>
      <c r="I65" s="70"/>
    </row>
    <row r="66" spans="1:9" ht="16.5" thickBot="1" x14ac:dyDescent="0.3">
      <c r="A66" s="143" t="s">
        <v>25</v>
      </c>
      <c r="B66" s="144" t="s">
        <v>34</v>
      </c>
      <c r="C66" s="132">
        <f>E66+F66+G66+D66</f>
        <v>365.78</v>
      </c>
      <c r="D66" s="140">
        <f>D67</f>
        <v>365.78</v>
      </c>
      <c r="E66" s="126">
        <f>E67</f>
        <v>0</v>
      </c>
      <c r="F66" s="126">
        <f>F67</f>
        <v>0</v>
      </c>
      <c r="G66" s="132">
        <f>G67</f>
        <v>0</v>
      </c>
      <c r="H66" s="132">
        <f>SUM(H67:H67)</f>
        <v>0</v>
      </c>
      <c r="I66" s="132">
        <f>SUM(I67:I67)</f>
        <v>0</v>
      </c>
    </row>
    <row r="67" spans="1:9" ht="15.75" thickBot="1" x14ac:dyDescent="0.25">
      <c r="A67" s="208">
        <v>1</v>
      </c>
      <c r="B67" s="19" t="s">
        <v>93</v>
      </c>
      <c r="C67" s="107">
        <f>E67+F67+G67+D67</f>
        <v>365.78</v>
      </c>
      <c r="D67" s="82">
        <v>365.78</v>
      </c>
      <c r="E67" s="82"/>
      <c r="F67" s="82"/>
      <c r="G67" s="82">
        <f>H67</f>
        <v>0</v>
      </c>
      <c r="H67" s="82"/>
      <c r="I67" s="213"/>
    </row>
    <row r="68" spans="1:9" ht="3" hidden="1" customHeight="1" thickBot="1" x14ac:dyDescent="0.3">
      <c r="A68" s="203" t="s">
        <v>26</v>
      </c>
      <c r="B68" s="166" t="s">
        <v>32</v>
      </c>
      <c r="C68" s="164">
        <f>E68+F68+G68+D68</f>
        <v>0</v>
      </c>
      <c r="D68" s="132">
        <f>SUM(D69:D70)</f>
        <v>0</v>
      </c>
      <c r="E68" s="160">
        <f>SUM(E70:E70)</f>
        <v>0</v>
      </c>
      <c r="F68" s="103"/>
      <c r="G68" s="164">
        <f>SUM(G69:G70)</f>
        <v>0</v>
      </c>
      <c r="H68" s="164">
        <f>SUM(H69:H70)</f>
        <v>0</v>
      </c>
      <c r="I68" s="164">
        <f>I70</f>
        <v>0</v>
      </c>
    </row>
    <row r="69" spans="1:9" ht="15.75" hidden="1" thickBot="1" x14ac:dyDescent="0.25">
      <c r="A69" s="185"/>
      <c r="B69" s="19"/>
      <c r="C69" s="107"/>
      <c r="D69" s="118"/>
      <c r="E69" s="118"/>
      <c r="F69" s="118"/>
      <c r="G69" s="107"/>
      <c r="H69" s="129"/>
      <c r="I69" s="94"/>
    </row>
    <row r="70" spans="1:9" ht="15.75" hidden="1" thickBot="1" x14ac:dyDescent="0.25">
      <c r="A70" s="181"/>
      <c r="B70" s="19"/>
      <c r="C70" s="107"/>
      <c r="D70" s="118"/>
      <c r="E70" s="118"/>
      <c r="F70" s="118"/>
      <c r="G70" s="107"/>
      <c r="H70" s="129"/>
      <c r="I70" s="94"/>
    </row>
    <row r="71" spans="1:9" ht="16.5" thickBot="1" x14ac:dyDescent="0.3">
      <c r="A71" s="142" t="s">
        <v>27</v>
      </c>
      <c r="B71" s="190" t="s">
        <v>50</v>
      </c>
      <c r="C71" s="163">
        <f>E71+F71+G71+D71</f>
        <v>688.22</v>
      </c>
      <c r="D71" s="126">
        <f>SUM(D72)</f>
        <v>188.22</v>
      </c>
      <c r="E71" s="127"/>
      <c r="F71" s="127"/>
      <c r="G71" s="126">
        <f>SUM(G72:G73)</f>
        <v>500</v>
      </c>
      <c r="H71" s="126">
        <f>SUM(H72:H73)</f>
        <v>500</v>
      </c>
      <c r="I71" s="128"/>
    </row>
    <row r="72" spans="1:9" ht="15.75" x14ac:dyDescent="0.25">
      <c r="A72" s="171">
        <v>1</v>
      </c>
      <c r="B72" s="168" t="s">
        <v>85</v>
      </c>
      <c r="C72" s="107">
        <f>E72+F72+G72+D72</f>
        <v>188.22</v>
      </c>
      <c r="D72" s="107">
        <v>188.22</v>
      </c>
      <c r="E72" s="107"/>
      <c r="F72" s="107"/>
      <c r="G72" s="92">
        <f>H72</f>
        <v>0</v>
      </c>
      <c r="H72" s="107"/>
      <c r="I72" s="17"/>
    </row>
    <row r="73" spans="1:9" ht="15" x14ac:dyDescent="0.2">
      <c r="A73" s="181">
        <v>2</v>
      </c>
      <c r="B73" s="19" t="s">
        <v>119</v>
      </c>
      <c r="C73" s="107">
        <f>E73+F73+G73+D73</f>
        <v>500</v>
      </c>
      <c r="D73" s="118">
        <v>0</v>
      </c>
      <c r="E73" s="92"/>
      <c r="F73" s="92"/>
      <c r="G73" s="92">
        <f>H73</f>
        <v>500</v>
      </c>
      <c r="H73" s="92">
        <v>500</v>
      </c>
      <c r="I73" s="62"/>
    </row>
    <row r="74" spans="1:9" ht="15" x14ac:dyDescent="0.2">
      <c r="A74" s="206"/>
      <c r="B74" s="44"/>
      <c r="C74" s="101"/>
      <c r="D74" s="101"/>
      <c r="E74" s="108"/>
      <c r="F74" s="108"/>
      <c r="G74" s="108"/>
      <c r="H74" s="108"/>
      <c r="I74" s="12"/>
    </row>
    <row r="75" spans="1:9" ht="15" x14ac:dyDescent="0.2">
      <c r="A75" s="206"/>
      <c r="B75" s="44"/>
      <c r="C75" s="101"/>
      <c r="D75" s="101"/>
      <c r="E75" s="108"/>
      <c r="F75" s="108"/>
      <c r="G75" s="108"/>
      <c r="H75" s="108"/>
      <c r="I75" s="12"/>
    </row>
    <row r="76" spans="1:9" ht="15" x14ac:dyDescent="0.2">
      <c r="A76" s="206"/>
      <c r="B76" s="44"/>
      <c r="C76" s="101"/>
      <c r="D76" s="101"/>
      <c r="E76" s="108"/>
      <c r="F76" s="108"/>
      <c r="G76" s="108"/>
      <c r="H76" s="108"/>
      <c r="I76" s="12"/>
    </row>
    <row r="77" spans="1:9" ht="15" x14ac:dyDescent="0.2">
      <c r="A77" s="206"/>
      <c r="B77" s="44"/>
      <c r="C77" s="101"/>
      <c r="D77" s="101"/>
      <c r="E77" s="108"/>
      <c r="F77" s="108"/>
      <c r="G77" s="108"/>
      <c r="H77" s="108"/>
      <c r="I77" s="12"/>
    </row>
    <row r="78" spans="1:9" ht="15" x14ac:dyDescent="0.2">
      <c r="A78" s="206"/>
      <c r="B78" s="44"/>
      <c r="C78" s="101"/>
      <c r="D78" s="101"/>
      <c r="E78" s="108"/>
      <c r="F78" s="108"/>
      <c r="G78" s="108"/>
      <c r="H78" s="108"/>
      <c r="I78" s="12"/>
    </row>
    <row r="79" spans="1:9" ht="15" x14ac:dyDescent="0.2">
      <c r="A79" s="206"/>
      <c r="B79" s="44"/>
      <c r="C79" s="101"/>
      <c r="D79" s="101"/>
      <c r="E79" s="108"/>
      <c r="F79" s="108"/>
      <c r="G79" s="108"/>
      <c r="H79" s="108"/>
      <c r="I79" s="12"/>
    </row>
    <row r="80" spans="1:9" ht="15" x14ac:dyDescent="0.2">
      <c r="A80" s="206"/>
      <c r="B80" s="44"/>
      <c r="C80" s="101"/>
      <c r="D80" s="101"/>
      <c r="E80" s="108"/>
      <c r="F80" s="108"/>
      <c r="G80" s="108"/>
      <c r="H80" s="108"/>
      <c r="I80" s="12"/>
    </row>
    <row r="81" spans="1:9" ht="15" x14ac:dyDescent="0.2">
      <c r="A81" s="206"/>
      <c r="B81" s="44"/>
      <c r="C81" s="101"/>
      <c r="D81" s="101"/>
      <c r="E81" s="108"/>
      <c r="F81" s="108"/>
      <c r="G81" s="108"/>
      <c r="H81" s="108"/>
      <c r="I81" s="12"/>
    </row>
    <row r="82" spans="1:9" ht="15" x14ac:dyDescent="0.2">
      <c r="A82" s="206"/>
      <c r="B82" s="44"/>
      <c r="C82" s="101"/>
      <c r="D82" s="101"/>
      <c r="E82" s="108"/>
      <c r="F82" s="108"/>
      <c r="G82" s="108"/>
      <c r="H82" s="108"/>
      <c r="I82" s="12"/>
    </row>
    <row r="83" spans="1:9" ht="15" x14ac:dyDescent="0.2">
      <c r="A83" s="206"/>
      <c r="B83" s="44"/>
      <c r="C83" s="101"/>
      <c r="D83" s="101"/>
      <c r="E83" s="108"/>
      <c r="F83" s="108"/>
      <c r="G83" s="108"/>
      <c r="H83" s="108"/>
      <c r="I83" s="12"/>
    </row>
    <row r="84" spans="1:9" ht="15" x14ac:dyDescent="0.2">
      <c r="A84" s="206"/>
      <c r="B84" s="207"/>
      <c r="C84" s="108"/>
      <c r="D84" s="108"/>
      <c r="E84" s="108"/>
      <c r="F84" s="108"/>
      <c r="G84" s="108"/>
      <c r="H84" s="108"/>
      <c r="I84" s="12"/>
    </row>
    <row r="85" spans="1:9" ht="16.5" thickBot="1" x14ac:dyDescent="0.3">
      <c r="A85" s="65"/>
      <c r="B85" s="155" t="s">
        <v>49</v>
      </c>
      <c r="C85" s="115"/>
      <c r="D85" s="115"/>
      <c r="E85" s="115"/>
      <c r="F85" s="115"/>
      <c r="G85" s="115"/>
      <c r="H85" s="115"/>
      <c r="I85" s="65"/>
    </row>
    <row r="86" spans="1:9" ht="15.75" x14ac:dyDescent="0.25">
      <c r="A86" s="56"/>
      <c r="B86" s="58"/>
      <c r="C86" s="109"/>
      <c r="D86" s="109"/>
      <c r="E86" s="109"/>
      <c r="F86" s="109"/>
      <c r="G86" s="109"/>
      <c r="H86" s="109"/>
      <c r="I86" s="59"/>
    </row>
    <row r="87" spans="1:9" ht="15.75" x14ac:dyDescent="0.25">
      <c r="A87" s="66"/>
      <c r="B87" s="67" t="s">
        <v>29</v>
      </c>
      <c r="C87" s="80">
        <f>E87+F87+G87</f>
        <v>642</v>
      </c>
      <c r="D87" s="92"/>
      <c r="E87" s="83">
        <f>E101+E89</f>
        <v>0</v>
      </c>
      <c r="F87" s="83">
        <f>F101+F89</f>
        <v>59</v>
      </c>
      <c r="G87" s="83">
        <f>G89+G97+G101</f>
        <v>583</v>
      </c>
      <c r="H87" s="83">
        <f>H89+H97+H101</f>
        <v>483</v>
      </c>
      <c r="I87" s="83">
        <f>I89+I97+I101</f>
        <v>100</v>
      </c>
    </row>
    <row r="88" spans="1:9" ht="16.5" thickBot="1" x14ac:dyDescent="0.3">
      <c r="A88" s="68"/>
      <c r="B88" s="69" t="s">
        <v>24</v>
      </c>
      <c r="C88" s="110"/>
      <c r="D88" s="111"/>
      <c r="E88" s="112"/>
      <c r="F88" s="113"/>
      <c r="G88" s="114"/>
      <c r="H88" s="110"/>
      <c r="I88" s="70"/>
    </row>
    <row r="89" spans="1:9" ht="16.5" thickBot="1" x14ac:dyDescent="0.3">
      <c r="A89" s="143" t="s">
        <v>25</v>
      </c>
      <c r="B89" s="144" t="s">
        <v>34</v>
      </c>
      <c r="C89" s="132">
        <f t="shared" ref="C89:C94" si="7">E89+F89+G89</f>
        <v>219</v>
      </c>
      <c r="D89" s="234"/>
      <c r="E89" s="275">
        <f>SUM(E90:E95)</f>
        <v>0</v>
      </c>
      <c r="F89" s="275">
        <f>SUM(F90:F94)</f>
        <v>59</v>
      </c>
      <c r="G89" s="132">
        <f>SUM(G90:G95)</f>
        <v>160</v>
      </c>
      <c r="H89" s="132">
        <f>SUM(H90:H95)</f>
        <v>160</v>
      </c>
      <c r="I89" s="132">
        <f>SUM(I90:I95)</f>
        <v>0</v>
      </c>
    </row>
    <row r="90" spans="1:9" ht="15" x14ac:dyDescent="0.2">
      <c r="A90" s="18">
        <v>1</v>
      </c>
      <c r="B90" s="170" t="s">
        <v>140</v>
      </c>
      <c r="C90" s="107">
        <f t="shared" si="7"/>
        <v>60</v>
      </c>
      <c r="D90" s="107"/>
      <c r="E90" s="107"/>
      <c r="F90" s="107"/>
      <c r="G90" s="107">
        <f>H90+I90</f>
        <v>60</v>
      </c>
      <c r="H90" s="118">
        <v>60</v>
      </c>
      <c r="I90" s="60"/>
    </row>
    <row r="91" spans="1:9" ht="15" x14ac:dyDescent="0.2">
      <c r="A91" s="200">
        <v>2</v>
      </c>
      <c r="B91" s="204" t="s">
        <v>81</v>
      </c>
      <c r="C91" s="107">
        <f t="shared" si="7"/>
        <v>50</v>
      </c>
      <c r="D91" s="107"/>
      <c r="E91" s="107"/>
      <c r="F91" s="107">
        <v>24</v>
      </c>
      <c r="G91" s="107">
        <f>H91+I91</f>
        <v>26</v>
      </c>
      <c r="H91" s="100">
        <v>26</v>
      </c>
      <c r="I91" s="60"/>
    </row>
    <row r="92" spans="1:9" ht="29.25" x14ac:dyDescent="0.2">
      <c r="A92" s="179">
        <v>3</v>
      </c>
      <c r="B92" s="262" t="s">
        <v>68</v>
      </c>
      <c r="C92" s="107">
        <f t="shared" si="7"/>
        <v>3</v>
      </c>
      <c r="D92" s="113"/>
      <c r="E92" s="113"/>
      <c r="F92" s="113"/>
      <c r="G92" s="107">
        <f>H92+I92</f>
        <v>3</v>
      </c>
      <c r="H92" s="113">
        <v>3</v>
      </c>
      <c r="I92" s="63"/>
    </row>
    <row r="93" spans="1:9" ht="15" x14ac:dyDescent="0.2">
      <c r="A93" s="180">
        <v>4</v>
      </c>
      <c r="B93" s="276" t="s">
        <v>120</v>
      </c>
      <c r="C93" s="107">
        <f t="shared" si="7"/>
        <v>100</v>
      </c>
      <c r="D93" s="92"/>
      <c r="E93" s="92"/>
      <c r="F93" s="92">
        <v>35</v>
      </c>
      <c r="G93" s="107">
        <f>H93+I93</f>
        <v>65</v>
      </c>
      <c r="H93" s="92">
        <v>65</v>
      </c>
      <c r="I93" s="62"/>
    </row>
    <row r="94" spans="1:9" ht="15" x14ac:dyDescent="0.2">
      <c r="A94" s="180">
        <v>5</v>
      </c>
      <c r="B94" s="175" t="s">
        <v>121</v>
      </c>
      <c r="C94" s="107">
        <f t="shared" si="7"/>
        <v>6</v>
      </c>
      <c r="D94" s="172"/>
      <c r="E94" s="172"/>
      <c r="F94" s="172"/>
      <c r="G94" s="107">
        <f>H94+I94</f>
        <v>6</v>
      </c>
      <c r="H94" s="92">
        <v>6</v>
      </c>
      <c r="I94" s="62"/>
    </row>
    <row r="95" spans="1:9" ht="15" x14ac:dyDescent="0.2">
      <c r="A95" s="180"/>
      <c r="B95" s="277"/>
      <c r="C95" s="107"/>
      <c r="D95" s="161"/>
      <c r="E95" s="161"/>
      <c r="F95" s="161"/>
      <c r="G95" s="113"/>
      <c r="H95" s="113"/>
      <c r="I95" s="278"/>
    </row>
    <row r="96" spans="1:9" ht="15.75" thickBot="1" x14ac:dyDescent="0.25">
      <c r="A96" s="68"/>
      <c r="B96" s="84"/>
      <c r="C96" s="113"/>
      <c r="D96" s="113"/>
      <c r="E96" s="113"/>
      <c r="F96" s="123"/>
      <c r="G96" s="113"/>
      <c r="H96" s="122"/>
      <c r="I96" s="81"/>
    </row>
    <row r="97" spans="1:9" ht="16.5" thickBot="1" x14ac:dyDescent="0.3">
      <c r="A97" s="142" t="s">
        <v>26</v>
      </c>
      <c r="B97" s="130" t="s">
        <v>32</v>
      </c>
      <c r="C97" s="132">
        <f>E97+F97+G97</f>
        <v>310</v>
      </c>
      <c r="D97" s="140"/>
      <c r="E97" s="126">
        <f>SUM(E98:E100)</f>
        <v>0</v>
      </c>
      <c r="F97" s="126">
        <f>SUM(F98:F100)</f>
        <v>0</v>
      </c>
      <c r="G97" s="145">
        <f>SUM(G98:G100)</f>
        <v>310</v>
      </c>
      <c r="H97" s="145">
        <f>SUM(H98:H100)</f>
        <v>210</v>
      </c>
      <c r="I97" s="267">
        <f>SUM(I98:I99)</f>
        <v>100</v>
      </c>
    </row>
    <row r="98" spans="1:9" ht="15" x14ac:dyDescent="0.2">
      <c r="A98" s="279">
        <v>1</v>
      </c>
      <c r="B98" s="280" t="s">
        <v>147</v>
      </c>
      <c r="C98" s="264">
        <f>E98+F98+G98</f>
        <v>100</v>
      </c>
      <c r="D98" s="281"/>
      <c r="E98" s="281"/>
      <c r="F98" s="282"/>
      <c r="G98" s="264">
        <f>H98+I98</f>
        <v>100</v>
      </c>
      <c r="H98" s="281">
        <v>0</v>
      </c>
      <c r="I98" s="281">
        <v>100</v>
      </c>
    </row>
    <row r="99" spans="1:9" ht="15" x14ac:dyDescent="0.2">
      <c r="A99" s="42">
        <v>2</v>
      </c>
      <c r="B99" s="175" t="s">
        <v>122</v>
      </c>
      <c r="C99" s="107">
        <f>E99+F99+G99</f>
        <v>210</v>
      </c>
      <c r="D99" s="283"/>
      <c r="E99" s="283"/>
      <c r="F99" s="284"/>
      <c r="G99" s="107">
        <v>210</v>
      </c>
      <c r="H99" s="97">
        <v>210</v>
      </c>
      <c r="I99" s="283"/>
    </row>
    <row r="100" spans="1:9" ht="15.75" thickBot="1" x14ac:dyDescent="0.25">
      <c r="A100" s="64"/>
      <c r="B100" s="204"/>
      <c r="C100" s="186"/>
      <c r="D100" s="113"/>
      <c r="E100" s="113"/>
      <c r="F100" s="113"/>
      <c r="G100" s="113"/>
      <c r="H100" s="113"/>
      <c r="I100" s="64"/>
    </row>
    <row r="101" spans="1:9" ht="16.5" thickBot="1" x14ac:dyDescent="0.3">
      <c r="A101" s="134" t="s">
        <v>27</v>
      </c>
      <c r="B101" s="205" t="s">
        <v>50</v>
      </c>
      <c r="C101" s="132">
        <f>E101+F101+G101</f>
        <v>113</v>
      </c>
      <c r="D101" s="140"/>
      <c r="E101" s="132">
        <f>SUM(E102:E103)</f>
        <v>0</v>
      </c>
      <c r="F101" s="140"/>
      <c r="G101" s="145">
        <f>SUM(G102:G103)</f>
        <v>113</v>
      </c>
      <c r="H101" s="145">
        <f>SUM(H102:H103)</f>
        <v>113</v>
      </c>
      <c r="I101" s="267">
        <f>SUM(I102:I103)</f>
        <v>0</v>
      </c>
    </row>
    <row r="102" spans="1:9" ht="15" x14ac:dyDescent="0.2">
      <c r="A102" s="178">
        <v>1</v>
      </c>
      <c r="B102" s="168" t="s">
        <v>123</v>
      </c>
      <c r="C102" s="92">
        <f>G102</f>
        <v>100</v>
      </c>
      <c r="D102" s="139"/>
      <c r="E102" s="139"/>
      <c r="F102" s="139"/>
      <c r="G102" s="139">
        <f>H102+I102</f>
        <v>100</v>
      </c>
      <c r="H102" s="139">
        <v>100</v>
      </c>
      <c r="I102" s="60"/>
    </row>
    <row r="103" spans="1:9" ht="15.75" thickBot="1" x14ac:dyDescent="0.25">
      <c r="A103" s="77">
        <v>2</v>
      </c>
      <c r="B103" s="16" t="s">
        <v>150</v>
      </c>
      <c r="C103" s="92">
        <f>G103</f>
        <v>13</v>
      </c>
      <c r="D103" s="82"/>
      <c r="E103" s="82"/>
      <c r="F103" s="82"/>
      <c r="G103" s="139">
        <f>H103+I103</f>
        <v>13</v>
      </c>
      <c r="H103" s="82">
        <v>13</v>
      </c>
      <c r="I103" s="72"/>
    </row>
    <row r="104" spans="1:9" ht="15" x14ac:dyDescent="0.2">
      <c r="A104" s="44"/>
      <c r="B104" s="44"/>
      <c r="C104" s="108"/>
      <c r="D104" s="108"/>
      <c r="E104" s="108"/>
      <c r="F104" s="108"/>
      <c r="G104" s="108"/>
      <c r="H104" s="108"/>
      <c r="I104" s="12"/>
    </row>
    <row r="105" spans="1:9" ht="15" x14ac:dyDescent="0.2">
      <c r="A105" s="44"/>
      <c r="B105" s="44"/>
      <c r="C105" s="108"/>
      <c r="D105" s="108"/>
      <c r="E105" s="108"/>
      <c r="F105" s="108"/>
      <c r="G105" s="108"/>
      <c r="H105" s="108"/>
      <c r="I105" s="12"/>
    </row>
    <row r="106" spans="1:9" ht="16.5" thickBot="1" x14ac:dyDescent="0.3">
      <c r="A106" s="65"/>
      <c r="B106" s="155" t="s">
        <v>124</v>
      </c>
      <c r="C106" s="115"/>
      <c r="D106" s="115"/>
      <c r="E106" s="115"/>
      <c r="F106" s="115"/>
      <c r="G106" s="115"/>
      <c r="H106" s="115"/>
      <c r="I106" s="65"/>
    </row>
    <row r="107" spans="1:9" ht="15.75" x14ac:dyDescent="0.25">
      <c r="A107" s="56"/>
      <c r="B107" s="58"/>
      <c r="C107" s="109"/>
      <c r="D107" s="109"/>
      <c r="E107" s="109"/>
      <c r="F107" s="109"/>
      <c r="G107" s="109"/>
      <c r="H107" s="109"/>
      <c r="I107" s="59"/>
    </row>
    <row r="108" spans="1:9" ht="15.75" x14ac:dyDescent="0.25">
      <c r="A108" s="66"/>
      <c r="B108" s="67" t="s">
        <v>29</v>
      </c>
      <c r="C108" s="80">
        <f>E108+F108+G108</f>
        <v>50</v>
      </c>
      <c r="D108" s="120">
        <f>D110+D112+D115</f>
        <v>0</v>
      </c>
      <c r="E108" s="83">
        <f>E110</f>
        <v>0</v>
      </c>
      <c r="F108" s="83">
        <f>F110</f>
        <v>0</v>
      </c>
      <c r="G108" s="83">
        <f>G110+G112+G115</f>
        <v>50</v>
      </c>
      <c r="H108" s="83">
        <f>H110+H112+H115</f>
        <v>0</v>
      </c>
      <c r="I108" s="308">
        <f>I110+I112+I115</f>
        <v>50</v>
      </c>
    </row>
    <row r="109" spans="1:9" ht="20.25" customHeight="1" thickBot="1" x14ac:dyDescent="0.3">
      <c r="A109" s="228"/>
      <c r="B109" s="309" t="s">
        <v>24</v>
      </c>
      <c r="C109" s="310"/>
      <c r="D109" s="311"/>
      <c r="E109" s="312"/>
      <c r="F109" s="82"/>
      <c r="G109" s="313"/>
      <c r="H109" s="310"/>
      <c r="I109" s="314"/>
    </row>
    <row r="110" spans="1:9" ht="16.5" hidden="1" thickBot="1" x14ac:dyDescent="0.3">
      <c r="A110" s="143" t="s">
        <v>25</v>
      </c>
      <c r="B110" s="144" t="s">
        <v>34</v>
      </c>
      <c r="C110" s="132">
        <f>E110+F110+G110</f>
        <v>0</v>
      </c>
      <c r="D110" s="140"/>
      <c r="E110" s="126">
        <f>SUM(E111:E123)</f>
        <v>0</v>
      </c>
      <c r="F110" s="126">
        <f>F111</f>
        <v>0</v>
      </c>
      <c r="G110" s="132">
        <f>G111</f>
        <v>0</v>
      </c>
      <c r="H110" s="132">
        <f>SUM(H111:H111)</f>
        <v>0</v>
      </c>
      <c r="I110" s="267">
        <f>SUM(I111:I111)</f>
        <v>0</v>
      </c>
    </row>
    <row r="111" spans="1:9" ht="15.75" hidden="1" thickBot="1" x14ac:dyDescent="0.25">
      <c r="A111" s="208"/>
      <c r="B111" s="209"/>
      <c r="C111" s="167"/>
      <c r="D111" s="82"/>
      <c r="E111" s="82"/>
      <c r="F111" s="82"/>
      <c r="G111" s="82"/>
      <c r="H111" s="82"/>
      <c r="I111" s="213"/>
    </row>
    <row r="112" spans="1:9" ht="16.5" thickBot="1" x14ac:dyDescent="0.3">
      <c r="A112" s="203" t="s">
        <v>26</v>
      </c>
      <c r="B112" s="166" t="s">
        <v>32</v>
      </c>
      <c r="C112" s="164">
        <f>E112+F112+G112</f>
        <v>50</v>
      </c>
      <c r="D112" s="160">
        <f>SUM(D114:D114)</f>
        <v>0</v>
      </c>
      <c r="E112" s="160">
        <f>SUM(E114:E114)</f>
        <v>0</v>
      </c>
      <c r="F112" s="103"/>
      <c r="G112" s="164">
        <f>SUM(G113:G114)</f>
        <v>50</v>
      </c>
      <c r="H112" s="285">
        <f>SUM(H113:H114)</f>
        <v>0</v>
      </c>
      <c r="I112" s="286">
        <f>SUM(I113:I114)</f>
        <v>50</v>
      </c>
    </row>
    <row r="113" spans="1:11" ht="15" x14ac:dyDescent="0.2">
      <c r="A113" s="304">
        <v>1</v>
      </c>
      <c r="B113" s="305" t="s">
        <v>151</v>
      </c>
      <c r="C113" s="287">
        <v>50</v>
      </c>
      <c r="D113" s="118"/>
      <c r="E113" s="118"/>
      <c r="F113" s="118"/>
      <c r="G113" s="306">
        <f>H113+I113</f>
        <v>50</v>
      </c>
      <c r="H113" s="307">
        <v>0</v>
      </c>
      <c r="I113" s="287">
        <v>50</v>
      </c>
    </row>
    <row r="114" spans="1:11" ht="13.5" customHeight="1" x14ac:dyDescent="0.2">
      <c r="A114" s="181"/>
      <c r="B114" s="19"/>
      <c r="C114" s="107"/>
      <c r="D114" s="118"/>
      <c r="E114" s="118"/>
      <c r="F114" s="118"/>
      <c r="G114" s="107"/>
      <c r="H114" s="107"/>
      <c r="I114" s="94"/>
    </row>
    <row r="115" spans="1:11" ht="16.5" hidden="1" thickBot="1" x14ac:dyDescent="0.3">
      <c r="A115" s="142" t="s">
        <v>27</v>
      </c>
      <c r="B115" s="190" t="s">
        <v>50</v>
      </c>
      <c r="C115" s="163">
        <f>E115+F115+G115+D115</f>
        <v>0</v>
      </c>
      <c r="D115" s="126">
        <f>SUM(D116)</f>
        <v>0</v>
      </c>
      <c r="E115" s="127"/>
      <c r="F115" s="127"/>
      <c r="G115" s="126">
        <f>SUM(G116)</f>
        <v>0</v>
      </c>
      <c r="H115" s="160">
        <f>H116</f>
        <v>0</v>
      </c>
      <c r="I115" s="267">
        <f>SUM(I116:I116)</f>
        <v>0</v>
      </c>
    </row>
    <row r="116" spans="1:11" ht="15.75" hidden="1" x14ac:dyDescent="0.25">
      <c r="A116" s="171"/>
      <c r="B116" s="168"/>
      <c r="C116" s="139"/>
      <c r="D116" s="107"/>
      <c r="E116" s="107"/>
      <c r="F116" s="107"/>
      <c r="G116" s="92">
        <f>H116</f>
        <v>0</v>
      </c>
      <c r="H116" s="107"/>
      <c r="I116" s="17"/>
    </row>
    <row r="117" spans="1:11" ht="15" x14ac:dyDescent="0.2">
      <c r="A117" s="44"/>
      <c r="B117" s="44"/>
      <c r="C117" s="108"/>
      <c r="D117" s="108"/>
      <c r="E117" s="108"/>
      <c r="F117" s="108"/>
      <c r="G117" s="108"/>
      <c r="H117" s="108"/>
      <c r="I117" s="12"/>
    </row>
    <row r="118" spans="1:11" ht="15.75" x14ac:dyDescent="0.25">
      <c r="A118" s="13"/>
      <c r="B118" s="13"/>
      <c r="C118" s="108"/>
      <c r="D118" s="108"/>
      <c r="E118" s="108"/>
      <c r="F118" s="108"/>
      <c r="G118" s="108"/>
      <c r="H118" s="108"/>
      <c r="I118" s="12"/>
    </row>
    <row r="119" spans="1:11" ht="15.75" x14ac:dyDescent="0.25">
      <c r="A119" s="13"/>
      <c r="B119" s="13"/>
      <c r="C119" s="108"/>
      <c r="D119" s="108"/>
      <c r="E119" s="108"/>
      <c r="F119" s="108"/>
      <c r="G119" s="108"/>
      <c r="H119" s="108"/>
      <c r="I119" s="12"/>
    </row>
    <row r="120" spans="1:11" ht="15.75" x14ac:dyDescent="0.25">
      <c r="A120" s="13"/>
      <c r="B120" s="13"/>
      <c r="C120" s="108"/>
      <c r="D120" s="108"/>
      <c r="E120" s="108"/>
      <c r="F120" s="108"/>
      <c r="G120" s="108"/>
      <c r="H120" s="108"/>
      <c r="I120" s="12"/>
    </row>
    <row r="121" spans="1:11" ht="15.75" x14ac:dyDescent="0.25">
      <c r="A121" s="2"/>
      <c r="B121" s="154" t="s">
        <v>35</v>
      </c>
      <c r="C121" s="101"/>
      <c r="D121" s="101"/>
      <c r="E121" s="101"/>
      <c r="F121" s="101"/>
      <c r="G121" s="101"/>
      <c r="H121" s="116"/>
      <c r="I121" s="44"/>
      <c r="J121" s="3"/>
      <c r="K121" s="3"/>
    </row>
    <row r="122" spans="1:11" s="7" customFormat="1" ht="15.75" x14ac:dyDescent="0.25">
      <c r="A122" s="165"/>
      <c r="B122" s="53" t="s">
        <v>29</v>
      </c>
      <c r="C122" s="83">
        <f>E122+F122+G122+D122</f>
        <v>4118</v>
      </c>
      <c r="D122" s="120">
        <f>D124+D143+D148</f>
        <v>0</v>
      </c>
      <c r="E122" s="120">
        <f>E124+E143</f>
        <v>0</v>
      </c>
      <c r="F122" s="120">
        <f>F124+F143+F148</f>
        <v>565</v>
      </c>
      <c r="G122" s="89">
        <f>G124+G143+G148</f>
        <v>3553</v>
      </c>
      <c r="H122" s="89">
        <f>H124+H143+H148</f>
        <v>3553</v>
      </c>
      <c r="I122" s="54">
        <f>I124+I143+I148</f>
        <v>0</v>
      </c>
    </row>
    <row r="123" spans="1:11" ht="16.5" thickBot="1" x14ac:dyDescent="0.3">
      <c r="A123" s="196"/>
      <c r="B123" s="153" t="s">
        <v>30</v>
      </c>
      <c r="C123" s="97"/>
      <c r="D123" s="97"/>
      <c r="E123" s="97"/>
      <c r="F123" s="97"/>
      <c r="G123" s="97"/>
      <c r="H123" s="97"/>
      <c r="I123" s="42"/>
    </row>
    <row r="124" spans="1:11" ht="16.5" thickBot="1" x14ac:dyDescent="0.3">
      <c r="A124" s="197" t="s">
        <v>25</v>
      </c>
      <c r="B124" s="125" t="s">
        <v>37</v>
      </c>
      <c r="C124" s="132">
        <f>E124+F124+G124</f>
        <v>3731</v>
      </c>
      <c r="D124" s="127"/>
      <c r="E124" s="132">
        <f>SUM(E125:E142)</f>
        <v>0</v>
      </c>
      <c r="F124" s="132">
        <f>SUM(F125:F142)</f>
        <v>565</v>
      </c>
      <c r="G124" s="132">
        <f>SUM(G125:G142)</f>
        <v>3166</v>
      </c>
      <c r="H124" s="132">
        <f>SUM(H125:H142)</f>
        <v>3166</v>
      </c>
      <c r="I124" s="128"/>
    </row>
    <row r="125" spans="1:11" ht="15" x14ac:dyDescent="0.2">
      <c r="A125" s="178">
        <v>1</v>
      </c>
      <c r="B125" s="62" t="s">
        <v>52</v>
      </c>
      <c r="C125" s="107">
        <f t="shared" ref="C125:C140" si="8">E125+F125+G125</f>
        <v>2000</v>
      </c>
      <c r="D125" s="118"/>
      <c r="E125" s="118"/>
      <c r="F125" s="118">
        <v>225</v>
      </c>
      <c r="G125" s="107">
        <f t="shared" ref="G125:G140" si="9">H125+I125</f>
        <v>1775</v>
      </c>
      <c r="H125" s="118">
        <v>1775</v>
      </c>
      <c r="I125" s="94"/>
    </row>
    <row r="126" spans="1:11" ht="15" x14ac:dyDescent="0.2">
      <c r="A126" s="178">
        <v>2</v>
      </c>
      <c r="B126" s="62" t="s">
        <v>58</v>
      </c>
      <c r="C126" s="107">
        <f t="shared" si="8"/>
        <v>235</v>
      </c>
      <c r="D126" s="118"/>
      <c r="E126" s="118"/>
      <c r="F126" s="118">
        <v>175</v>
      </c>
      <c r="G126" s="107">
        <f t="shared" si="9"/>
        <v>60</v>
      </c>
      <c r="H126" s="118">
        <v>60</v>
      </c>
      <c r="I126" s="94"/>
    </row>
    <row r="127" spans="1:11" ht="15" x14ac:dyDescent="0.2">
      <c r="A127" s="178">
        <v>3</v>
      </c>
      <c r="B127" s="62" t="s">
        <v>56</v>
      </c>
      <c r="C127" s="107">
        <f t="shared" si="8"/>
        <v>76</v>
      </c>
      <c r="D127" s="139"/>
      <c r="E127" s="139"/>
      <c r="F127" s="139"/>
      <c r="G127" s="107">
        <f t="shared" si="9"/>
        <v>76</v>
      </c>
      <c r="H127" s="139">
        <v>76</v>
      </c>
      <c r="I127" s="94"/>
    </row>
    <row r="128" spans="1:11" ht="15" x14ac:dyDescent="0.2">
      <c r="A128" s="179">
        <v>4</v>
      </c>
      <c r="B128" s="288" t="s">
        <v>125</v>
      </c>
      <c r="C128" s="107">
        <f t="shared" si="8"/>
        <v>620</v>
      </c>
      <c r="D128" s="139"/>
      <c r="E128" s="139"/>
      <c r="F128" s="139">
        <v>165</v>
      </c>
      <c r="G128" s="107">
        <f t="shared" si="9"/>
        <v>455</v>
      </c>
      <c r="H128" s="139">
        <v>455</v>
      </c>
      <c r="I128" s="94"/>
    </row>
    <row r="129" spans="1:9" ht="15" x14ac:dyDescent="0.2">
      <c r="A129" s="179">
        <v>5</v>
      </c>
      <c r="B129" s="62" t="s">
        <v>71</v>
      </c>
      <c r="C129" s="107">
        <f t="shared" si="8"/>
        <v>18</v>
      </c>
      <c r="D129" s="92"/>
      <c r="E129" s="92"/>
      <c r="F129" s="92"/>
      <c r="G129" s="107">
        <f t="shared" si="9"/>
        <v>18</v>
      </c>
      <c r="H129" s="92">
        <v>18</v>
      </c>
      <c r="I129" s="52"/>
    </row>
    <row r="130" spans="1:9" ht="15" x14ac:dyDescent="0.2">
      <c r="A130" s="179">
        <v>6</v>
      </c>
      <c r="B130" s="62" t="s">
        <v>76</v>
      </c>
      <c r="C130" s="107">
        <f t="shared" si="8"/>
        <v>70</v>
      </c>
      <c r="D130" s="92"/>
      <c r="E130" s="92"/>
      <c r="F130" s="92"/>
      <c r="G130" s="107">
        <f t="shared" si="9"/>
        <v>70</v>
      </c>
      <c r="H130" s="92">
        <v>70</v>
      </c>
      <c r="I130" s="52"/>
    </row>
    <row r="131" spans="1:9" ht="18.75" customHeight="1" x14ac:dyDescent="0.2">
      <c r="A131" s="179">
        <v>7</v>
      </c>
      <c r="B131" s="62" t="s">
        <v>66</v>
      </c>
      <c r="C131" s="107">
        <f t="shared" si="8"/>
        <v>150</v>
      </c>
      <c r="D131" s="92"/>
      <c r="E131" s="92"/>
      <c r="F131" s="92"/>
      <c r="G131" s="107">
        <f t="shared" si="9"/>
        <v>150</v>
      </c>
      <c r="H131" s="92">
        <v>150</v>
      </c>
      <c r="I131" s="52"/>
    </row>
    <row r="132" spans="1:9" ht="15" x14ac:dyDescent="0.2">
      <c r="A132" s="179">
        <v>8</v>
      </c>
      <c r="B132" s="246" t="s">
        <v>101</v>
      </c>
      <c r="C132" s="107">
        <f t="shared" si="8"/>
        <v>60</v>
      </c>
      <c r="D132" s="92"/>
      <c r="E132" s="92"/>
      <c r="F132" s="92"/>
      <c r="G132" s="107">
        <f t="shared" si="9"/>
        <v>60</v>
      </c>
      <c r="H132" s="92">
        <v>60</v>
      </c>
      <c r="I132" s="52"/>
    </row>
    <row r="133" spans="1:9" ht="15" x14ac:dyDescent="0.2">
      <c r="A133" s="179">
        <v>9</v>
      </c>
      <c r="B133" s="18" t="s">
        <v>103</v>
      </c>
      <c r="C133" s="107">
        <f t="shared" si="8"/>
        <v>9</v>
      </c>
      <c r="D133" s="92"/>
      <c r="E133" s="92"/>
      <c r="F133" s="92"/>
      <c r="G133" s="107">
        <f t="shared" si="9"/>
        <v>9</v>
      </c>
      <c r="H133" s="92">
        <v>9</v>
      </c>
      <c r="I133" s="52"/>
    </row>
    <row r="134" spans="1:9" ht="15" x14ac:dyDescent="0.2">
      <c r="A134" s="289">
        <v>10</v>
      </c>
      <c r="B134" s="18" t="s">
        <v>108</v>
      </c>
      <c r="C134" s="107">
        <f t="shared" si="8"/>
        <v>3</v>
      </c>
      <c r="D134" s="92"/>
      <c r="E134" s="92"/>
      <c r="F134" s="92"/>
      <c r="G134" s="107">
        <f t="shared" si="9"/>
        <v>3</v>
      </c>
      <c r="H134" s="92">
        <v>3</v>
      </c>
      <c r="I134" s="52"/>
    </row>
    <row r="135" spans="1:9" ht="15.75" customHeight="1" x14ac:dyDescent="0.2">
      <c r="A135" s="289">
        <v>11</v>
      </c>
      <c r="B135" s="19" t="s">
        <v>141</v>
      </c>
      <c r="C135" s="107">
        <f t="shared" si="8"/>
        <v>130</v>
      </c>
      <c r="D135" s="107"/>
      <c r="E135" s="107"/>
      <c r="F135" s="107"/>
      <c r="G135" s="107">
        <f t="shared" si="9"/>
        <v>130</v>
      </c>
      <c r="H135" s="107">
        <v>130</v>
      </c>
      <c r="I135" s="52"/>
    </row>
    <row r="136" spans="1:9" ht="15.75" customHeight="1" x14ac:dyDescent="0.2">
      <c r="A136" s="290">
        <v>12</v>
      </c>
      <c r="B136" s="19" t="s">
        <v>126</v>
      </c>
      <c r="C136" s="107">
        <f t="shared" si="8"/>
        <v>78</v>
      </c>
      <c r="D136" s="97"/>
      <c r="E136" s="97"/>
      <c r="F136" s="97"/>
      <c r="G136" s="107">
        <f t="shared" si="9"/>
        <v>78</v>
      </c>
      <c r="H136" s="97">
        <v>78</v>
      </c>
      <c r="I136" s="42"/>
    </row>
    <row r="137" spans="1:9" ht="15.75" customHeight="1" x14ac:dyDescent="0.2">
      <c r="A137" s="290">
        <v>13</v>
      </c>
      <c r="B137" s="19" t="s">
        <v>127</v>
      </c>
      <c r="C137" s="107">
        <f t="shared" si="8"/>
        <v>70</v>
      </c>
      <c r="D137" s="97"/>
      <c r="E137" s="97"/>
      <c r="F137" s="97"/>
      <c r="G137" s="107">
        <f t="shared" si="9"/>
        <v>70</v>
      </c>
      <c r="H137" s="97">
        <v>70</v>
      </c>
      <c r="I137" s="42"/>
    </row>
    <row r="138" spans="1:9" ht="15.75" customHeight="1" x14ac:dyDescent="0.2">
      <c r="A138" s="291">
        <v>14</v>
      </c>
      <c r="B138" s="195" t="s">
        <v>128</v>
      </c>
      <c r="C138" s="107">
        <f t="shared" si="8"/>
        <v>72</v>
      </c>
      <c r="D138" s="97"/>
      <c r="E138" s="97"/>
      <c r="F138" s="97"/>
      <c r="G138" s="107">
        <f t="shared" si="9"/>
        <v>72</v>
      </c>
      <c r="H138" s="97">
        <v>72</v>
      </c>
      <c r="I138" s="42"/>
    </row>
    <row r="139" spans="1:9" ht="15.75" customHeight="1" x14ac:dyDescent="0.2">
      <c r="A139" s="291">
        <v>15</v>
      </c>
      <c r="B139" s="195" t="s">
        <v>129</v>
      </c>
      <c r="C139" s="107">
        <f t="shared" si="8"/>
        <v>80</v>
      </c>
      <c r="D139" s="97"/>
      <c r="E139" s="97"/>
      <c r="F139" s="97"/>
      <c r="G139" s="107">
        <f t="shared" si="9"/>
        <v>80</v>
      </c>
      <c r="H139" s="97">
        <v>80</v>
      </c>
      <c r="I139" s="42"/>
    </row>
    <row r="140" spans="1:9" ht="15.75" customHeight="1" x14ac:dyDescent="0.2">
      <c r="A140" s="291">
        <v>16</v>
      </c>
      <c r="B140" s="42" t="s">
        <v>142</v>
      </c>
      <c r="C140" s="107">
        <f t="shared" si="8"/>
        <v>60</v>
      </c>
      <c r="D140" s="97"/>
      <c r="E140" s="97"/>
      <c r="F140" s="97"/>
      <c r="G140" s="107">
        <f t="shared" si="9"/>
        <v>60</v>
      </c>
      <c r="H140" s="97">
        <v>60</v>
      </c>
      <c r="I140" s="42"/>
    </row>
    <row r="141" spans="1:9" ht="15.75" customHeight="1" x14ac:dyDescent="0.2">
      <c r="A141" s="291"/>
      <c r="B141" s="42"/>
      <c r="C141" s="97"/>
      <c r="D141" s="97"/>
      <c r="E141" s="97"/>
      <c r="F141" s="97"/>
      <c r="G141" s="97"/>
      <c r="H141" s="97"/>
      <c r="I141" s="42"/>
    </row>
    <row r="142" spans="1:9" ht="15.75" customHeight="1" thickBot="1" x14ac:dyDescent="0.25">
      <c r="A142" s="292"/>
      <c r="B142" s="42"/>
      <c r="C142" s="97"/>
      <c r="D142" s="97"/>
      <c r="E142" s="97"/>
      <c r="F142" s="97"/>
      <c r="G142" s="97"/>
      <c r="H142" s="97"/>
      <c r="I142" s="42"/>
    </row>
    <row r="143" spans="1:9" ht="16.5" thickBot="1" x14ac:dyDescent="0.3">
      <c r="A143" s="203" t="s">
        <v>26</v>
      </c>
      <c r="B143" s="130" t="s">
        <v>32</v>
      </c>
      <c r="C143" s="132">
        <f>E143+F143+G143</f>
        <v>165</v>
      </c>
      <c r="D143" s="127"/>
      <c r="E143" s="132">
        <f>SUM(E144:E147)</f>
        <v>0</v>
      </c>
      <c r="F143" s="132">
        <f>SUM(F144:F147)</f>
        <v>0</v>
      </c>
      <c r="G143" s="132">
        <f>SUM(G144:G147)</f>
        <v>165</v>
      </c>
      <c r="H143" s="132">
        <f>SUM(H144:H147)</f>
        <v>165</v>
      </c>
      <c r="I143" s="132">
        <f>SUM(I144:I147)</f>
        <v>0</v>
      </c>
    </row>
    <row r="144" spans="1:9" ht="16.5" customHeight="1" x14ac:dyDescent="0.2">
      <c r="A144" s="181">
        <v>1</v>
      </c>
      <c r="B144" s="170" t="s">
        <v>60</v>
      </c>
      <c r="C144" s="107">
        <f>E144+F144+G144</f>
        <v>40</v>
      </c>
      <c r="D144" s="118"/>
      <c r="E144" s="118"/>
      <c r="F144" s="118"/>
      <c r="G144" s="107">
        <f>H144+I144</f>
        <v>40</v>
      </c>
      <c r="H144" s="129">
        <v>40</v>
      </c>
      <c r="I144" s="94"/>
    </row>
    <row r="145" spans="1:9" ht="16.5" customHeight="1" x14ac:dyDescent="0.2">
      <c r="A145" s="182">
        <v>2</v>
      </c>
      <c r="B145" s="18" t="s">
        <v>130</v>
      </c>
      <c r="C145" s="107">
        <f>E145+F145+G145</f>
        <v>70</v>
      </c>
      <c r="D145" s="118"/>
      <c r="E145" s="118"/>
      <c r="F145" s="118"/>
      <c r="G145" s="92">
        <v>70</v>
      </c>
      <c r="H145" s="129">
        <v>70</v>
      </c>
      <c r="I145" s="94"/>
    </row>
    <row r="146" spans="1:9" ht="16.5" customHeight="1" x14ac:dyDescent="0.2">
      <c r="A146" s="293">
        <v>3</v>
      </c>
      <c r="B146" s="294" t="s">
        <v>131</v>
      </c>
      <c r="C146" s="107">
        <f>E146+F146+G146</f>
        <v>55</v>
      </c>
      <c r="D146" s="295"/>
      <c r="E146" s="295"/>
      <c r="F146" s="295"/>
      <c r="G146" s="296">
        <v>55</v>
      </c>
      <c r="H146" s="297">
        <v>55</v>
      </c>
      <c r="I146" s="94"/>
    </row>
    <row r="147" spans="1:9" ht="15" customHeight="1" thickBot="1" x14ac:dyDescent="0.25">
      <c r="A147" s="64"/>
      <c r="B147" s="42"/>
      <c r="C147" s="139"/>
      <c r="D147" s="97"/>
      <c r="E147" s="97"/>
      <c r="F147" s="97"/>
      <c r="G147" s="92"/>
      <c r="H147" s="97"/>
      <c r="I147" s="42"/>
    </row>
    <row r="148" spans="1:9" ht="15" customHeight="1" thickBot="1" x14ac:dyDescent="0.3">
      <c r="A148" s="134" t="s">
        <v>27</v>
      </c>
      <c r="B148" s="162" t="s">
        <v>50</v>
      </c>
      <c r="C148" s="163">
        <f>E148+F148+G148+D148</f>
        <v>222</v>
      </c>
      <c r="D148" s="126">
        <f t="shared" ref="D148:I148" si="10">SUM(D149:D151)</f>
        <v>0</v>
      </c>
      <c r="E148" s="126">
        <f t="shared" si="10"/>
        <v>0</v>
      </c>
      <c r="F148" s="126">
        <f t="shared" si="10"/>
        <v>0</v>
      </c>
      <c r="G148" s="126">
        <f t="shared" si="10"/>
        <v>222</v>
      </c>
      <c r="H148" s="126">
        <f t="shared" si="10"/>
        <v>222</v>
      </c>
      <c r="I148" s="126">
        <f t="shared" si="10"/>
        <v>0</v>
      </c>
    </row>
    <row r="149" spans="1:9" ht="15" customHeight="1" x14ac:dyDescent="0.25">
      <c r="A149" s="178">
        <v>1</v>
      </c>
      <c r="B149" s="170" t="s">
        <v>53</v>
      </c>
      <c r="C149" s="107">
        <f>E149+F149+G149</f>
        <v>197</v>
      </c>
      <c r="D149" s="118"/>
      <c r="E149" s="118"/>
      <c r="F149" s="118"/>
      <c r="G149" s="107">
        <f>H149+I149</f>
        <v>197</v>
      </c>
      <c r="H149" s="118">
        <v>197</v>
      </c>
      <c r="I149" s="133"/>
    </row>
    <row r="150" spans="1:9" ht="15" customHeight="1" x14ac:dyDescent="0.25">
      <c r="A150" s="178">
        <v>2</v>
      </c>
      <c r="B150" s="170" t="s">
        <v>132</v>
      </c>
      <c r="C150" s="107">
        <f>E150+F150+G150</f>
        <v>25</v>
      </c>
      <c r="D150" s="118"/>
      <c r="E150" s="118"/>
      <c r="F150" s="118"/>
      <c r="G150" s="107">
        <f>H150+I150</f>
        <v>25</v>
      </c>
      <c r="H150" s="118">
        <v>25</v>
      </c>
      <c r="I150" s="133"/>
    </row>
    <row r="151" spans="1:9" ht="15" customHeight="1" x14ac:dyDescent="0.25">
      <c r="A151" s="182">
        <v>3</v>
      </c>
      <c r="B151" s="168" t="s">
        <v>87</v>
      </c>
      <c r="C151" s="107">
        <f>E151+F151+G151</f>
        <v>0</v>
      </c>
      <c r="D151" s="107"/>
      <c r="E151" s="107"/>
      <c r="F151" s="107"/>
      <c r="G151" s="107">
        <f>H151+I151</f>
        <v>0</v>
      </c>
      <c r="H151" s="107">
        <v>0</v>
      </c>
      <c r="I151" s="54"/>
    </row>
    <row r="152" spans="1:9" ht="15" customHeight="1" x14ac:dyDescent="0.25">
      <c r="A152" s="206"/>
      <c r="B152" s="10"/>
      <c r="C152" s="101"/>
      <c r="D152" s="101"/>
      <c r="E152" s="101"/>
      <c r="F152" s="101"/>
      <c r="G152" s="101"/>
      <c r="H152" s="101"/>
      <c r="I152" s="49"/>
    </row>
    <row r="153" spans="1:9" ht="15" customHeight="1" x14ac:dyDescent="0.25">
      <c r="A153" s="206"/>
      <c r="B153" s="10"/>
      <c r="C153" s="101"/>
      <c r="D153" s="101"/>
      <c r="E153" s="101"/>
      <c r="F153" s="101"/>
      <c r="G153" s="101"/>
      <c r="H153" s="101"/>
      <c r="I153" s="49"/>
    </row>
    <row r="154" spans="1:9" ht="15" customHeight="1" x14ac:dyDescent="0.25">
      <c r="A154" s="206"/>
      <c r="B154" s="10"/>
      <c r="C154" s="101"/>
      <c r="D154" s="101"/>
      <c r="E154" s="101"/>
      <c r="F154" s="101"/>
      <c r="G154" s="101"/>
      <c r="H154" s="101"/>
      <c r="I154" s="49"/>
    </row>
    <row r="155" spans="1:9" ht="15" customHeight="1" x14ac:dyDescent="0.25">
      <c r="A155" s="206"/>
      <c r="B155" s="10"/>
      <c r="C155" s="101"/>
      <c r="D155" s="101"/>
      <c r="E155" s="101"/>
      <c r="F155" s="101"/>
      <c r="G155" s="101"/>
      <c r="H155" s="101"/>
      <c r="I155" s="49"/>
    </row>
    <row r="156" spans="1:9" ht="15" customHeight="1" x14ac:dyDescent="0.25">
      <c r="A156" s="206"/>
      <c r="B156" s="10"/>
      <c r="C156" s="101"/>
      <c r="D156" s="101"/>
      <c r="E156" s="101"/>
      <c r="F156" s="101"/>
      <c r="G156" s="101"/>
      <c r="H156" s="101"/>
      <c r="I156" s="49"/>
    </row>
    <row r="157" spans="1:9" ht="15" customHeight="1" x14ac:dyDescent="0.25">
      <c r="A157" s="206"/>
      <c r="B157" s="10"/>
      <c r="C157" s="101"/>
      <c r="D157" s="101"/>
      <c r="E157" s="101"/>
      <c r="F157" s="101"/>
      <c r="G157" s="101"/>
      <c r="H157" s="101"/>
      <c r="I157" s="49"/>
    </row>
    <row r="158" spans="1:9" ht="15" customHeight="1" x14ac:dyDescent="0.25">
      <c r="A158" s="206"/>
      <c r="B158" s="10"/>
      <c r="C158" s="101"/>
      <c r="D158" s="101"/>
      <c r="E158" s="101"/>
      <c r="F158" s="101"/>
      <c r="G158" s="101"/>
      <c r="H158" s="101"/>
      <c r="I158" s="49"/>
    </row>
    <row r="159" spans="1:9" ht="15" customHeight="1" x14ac:dyDescent="0.25">
      <c r="A159" s="206"/>
      <c r="B159" s="10"/>
      <c r="C159" s="101"/>
      <c r="D159" s="101"/>
      <c r="E159" s="101"/>
      <c r="F159" s="101"/>
      <c r="G159" s="101"/>
      <c r="H159" s="101"/>
      <c r="I159" s="49"/>
    </row>
    <row r="160" spans="1:9" ht="15" customHeight="1" x14ac:dyDescent="0.25">
      <c r="A160" s="206"/>
      <c r="B160" s="10"/>
      <c r="C160" s="101"/>
      <c r="D160" s="101"/>
      <c r="E160" s="101"/>
      <c r="F160" s="101"/>
      <c r="G160" s="101"/>
      <c r="H160" s="101"/>
      <c r="I160" s="49"/>
    </row>
    <row r="161" spans="1:13" ht="15" customHeight="1" x14ac:dyDescent="0.25">
      <c r="A161" s="206"/>
      <c r="B161" s="10"/>
      <c r="C161" s="101"/>
      <c r="D161" s="101"/>
      <c r="E161" s="101"/>
      <c r="F161" s="101"/>
      <c r="G161" s="101"/>
      <c r="H161" s="101"/>
      <c r="I161" s="49"/>
    </row>
    <row r="162" spans="1:13" ht="15" customHeight="1" x14ac:dyDescent="0.25">
      <c r="A162" s="206"/>
      <c r="B162" s="10"/>
      <c r="C162" s="101"/>
      <c r="D162" s="101"/>
      <c r="E162" s="101"/>
      <c r="F162" s="101"/>
      <c r="G162" s="101"/>
      <c r="H162" s="101"/>
      <c r="I162" s="49"/>
    </row>
    <row r="163" spans="1:13" ht="15.75" x14ac:dyDescent="0.25">
      <c r="A163" s="44"/>
      <c r="B163" s="10"/>
      <c r="C163" s="101"/>
      <c r="D163" s="101"/>
      <c r="E163" s="101"/>
      <c r="F163" s="101"/>
      <c r="G163" s="101"/>
      <c r="H163" s="101"/>
      <c r="I163" s="49"/>
    </row>
    <row r="164" spans="1:13" s="7" customFormat="1" ht="16.5" thickBot="1" x14ac:dyDescent="0.3">
      <c r="A164" s="11"/>
      <c r="B164" s="154" t="s">
        <v>36</v>
      </c>
      <c r="C164" s="101"/>
      <c r="D164" s="101"/>
      <c r="E164" s="101"/>
      <c r="F164" s="101"/>
      <c r="G164" s="101"/>
      <c r="H164" s="101"/>
      <c r="I164" s="44"/>
    </row>
    <row r="165" spans="1:13" ht="15.75" x14ac:dyDescent="0.25">
      <c r="A165" s="86"/>
      <c r="B165" s="73" t="s">
        <v>29</v>
      </c>
      <c r="C165" s="119"/>
      <c r="D165" s="105"/>
      <c r="E165" s="105"/>
      <c r="F165" s="105"/>
      <c r="G165" s="74"/>
      <c r="H165" s="74"/>
      <c r="I165" s="50"/>
    </row>
    <row r="166" spans="1:13" ht="15.75" x14ac:dyDescent="0.25">
      <c r="A166" s="87"/>
      <c r="B166" s="88" t="s">
        <v>24</v>
      </c>
      <c r="C166" s="120">
        <f>E166+F166+G166</f>
        <v>6117</v>
      </c>
      <c r="D166" s="107"/>
      <c r="E166" s="120">
        <f>E168</f>
        <v>0</v>
      </c>
      <c r="F166" s="120">
        <f>F168+F174+F178</f>
        <v>0</v>
      </c>
      <c r="G166" s="89">
        <f>G168+G174+G178</f>
        <v>6117</v>
      </c>
      <c r="H166" s="89">
        <f>H168+H174+H178</f>
        <v>6117</v>
      </c>
      <c r="I166" s="214">
        <f>I168+I174+I178</f>
        <v>0</v>
      </c>
    </row>
    <row r="167" spans="1:13" ht="16.5" thickBot="1" x14ac:dyDescent="0.3">
      <c r="A167" s="9"/>
      <c r="B167" s="75"/>
      <c r="C167" s="147"/>
      <c r="D167" s="106"/>
      <c r="E167" s="106"/>
      <c r="F167" s="106"/>
      <c r="G167" s="90"/>
      <c r="H167" s="90"/>
      <c r="I167" s="51"/>
    </row>
    <row r="168" spans="1:13" ht="16.5" thickBot="1" x14ac:dyDescent="0.3">
      <c r="A168" s="136" t="s">
        <v>25</v>
      </c>
      <c r="B168" s="124" t="s">
        <v>37</v>
      </c>
      <c r="C168" s="149">
        <f>E168+F168+G168</f>
        <v>1310</v>
      </c>
      <c r="D168" s="148"/>
      <c r="E168" s="137">
        <f>SUM(E169:E173)</f>
        <v>0</v>
      </c>
      <c r="F168" s="137">
        <f>SUM(F169:F173)</f>
        <v>0</v>
      </c>
      <c r="G168" s="137">
        <f>SUM(G169:G173)</f>
        <v>1310</v>
      </c>
      <c r="H168" s="138">
        <f>SUM(H169:H173)</f>
        <v>1310</v>
      </c>
      <c r="I168" s="128"/>
    </row>
    <row r="169" spans="1:13" ht="15.75" customHeight="1" x14ac:dyDescent="0.2">
      <c r="A169" s="183">
        <v>1</v>
      </c>
      <c r="B169" s="76" t="s">
        <v>133</v>
      </c>
      <c r="C169" s="107">
        <f>E169+F169+G169</f>
        <v>150</v>
      </c>
      <c r="D169" s="118"/>
      <c r="E169" s="118"/>
      <c r="F169" s="118"/>
      <c r="G169" s="107">
        <v>150</v>
      </c>
      <c r="H169" s="135">
        <v>150</v>
      </c>
      <c r="I169" s="94"/>
    </row>
    <row r="170" spans="1:13" ht="15" x14ac:dyDescent="0.2">
      <c r="A170" s="168">
        <v>2</v>
      </c>
      <c r="B170" s="18" t="s">
        <v>54</v>
      </c>
      <c r="C170" s="107">
        <f>E170+F170+G170</f>
        <v>670</v>
      </c>
      <c r="D170" s="107"/>
      <c r="E170" s="107"/>
      <c r="F170" s="107"/>
      <c r="G170" s="107">
        <f>H170+I170</f>
        <v>670</v>
      </c>
      <c r="H170" s="107">
        <v>670</v>
      </c>
      <c r="I170" s="18"/>
      <c r="J170" s="2"/>
      <c r="K170" s="2"/>
      <c r="L170" s="2"/>
      <c r="M170" s="2"/>
    </row>
    <row r="171" spans="1:13" ht="15" x14ac:dyDescent="0.2">
      <c r="A171" s="168">
        <v>3</v>
      </c>
      <c r="B171" s="18" t="s">
        <v>70</v>
      </c>
      <c r="C171" s="107">
        <f>E171+F171+G171</f>
        <v>420</v>
      </c>
      <c r="D171" s="107"/>
      <c r="E171" s="107"/>
      <c r="F171" s="107"/>
      <c r="G171" s="107">
        <f>H171+I171</f>
        <v>420</v>
      </c>
      <c r="H171" s="107">
        <v>420</v>
      </c>
      <c r="I171" s="173"/>
      <c r="J171" s="2"/>
      <c r="K171" s="2"/>
      <c r="L171" s="2"/>
      <c r="M171" s="2"/>
    </row>
    <row r="172" spans="1:13" ht="30" x14ac:dyDescent="0.2">
      <c r="A172" s="168">
        <v>4</v>
      </c>
      <c r="B172" s="303" t="s">
        <v>135</v>
      </c>
      <c r="C172" s="107">
        <f>E172+F172+G172</f>
        <v>70</v>
      </c>
      <c r="D172" s="107"/>
      <c r="E172" s="107"/>
      <c r="F172" s="107"/>
      <c r="G172" s="107">
        <f>H172+I172</f>
        <v>70</v>
      </c>
      <c r="H172" s="107">
        <v>70</v>
      </c>
      <c r="I172" s="173"/>
      <c r="J172" s="2"/>
      <c r="K172" s="2"/>
      <c r="L172" s="2"/>
      <c r="M172" s="2"/>
    </row>
    <row r="173" spans="1:13" ht="14.25" x14ac:dyDescent="0.2">
      <c r="A173" s="168"/>
      <c r="B173" s="172"/>
      <c r="C173" s="172"/>
      <c r="D173" s="172"/>
      <c r="E173" s="172"/>
      <c r="F173" s="172"/>
      <c r="G173" s="172"/>
      <c r="H173" s="172"/>
      <c r="I173" s="172"/>
      <c r="J173" s="2"/>
      <c r="K173" s="2"/>
      <c r="L173" s="2"/>
      <c r="M173" s="2"/>
    </row>
    <row r="174" spans="1:13" ht="16.5" thickBot="1" x14ac:dyDescent="0.3">
      <c r="A174" s="298" t="s">
        <v>26</v>
      </c>
      <c r="B174" s="25" t="s">
        <v>32</v>
      </c>
      <c r="C174" s="299">
        <f t="shared" ref="C174:C179" si="11">E174+F174+G174</f>
        <v>4737</v>
      </c>
      <c r="D174" s="100"/>
      <c r="E174" s="300">
        <f>SUM(E175:E177)</f>
        <v>0</v>
      </c>
      <c r="F174" s="300">
        <f>SUM(F175:F177)</f>
        <v>0</v>
      </c>
      <c r="G174" s="301">
        <f>SUM(G175:G177)</f>
        <v>4737</v>
      </c>
      <c r="H174" s="300">
        <f>SUM(H175:H177)</f>
        <v>4737</v>
      </c>
      <c r="I174" s="302">
        <f>SUM(I175:I175)</f>
        <v>0</v>
      </c>
      <c r="J174" s="2"/>
      <c r="K174" s="2"/>
      <c r="L174" s="2"/>
      <c r="M174" s="2"/>
    </row>
    <row r="175" spans="1:13" ht="42.75" customHeight="1" x14ac:dyDescent="0.2">
      <c r="A175" s="222">
        <v>1</v>
      </c>
      <c r="B175" s="223" t="s">
        <v>134</v>
      </c>
      <c r="C175" s="118">
        <f t="shared" si="11"/>
        <v>4700</v>
      </c>
      <c r="D175" s="105"/>
      <c r="E175" s="224"/>
      <c r="F175" s="105"/>
      <c r="G175" s="118">
        <f>H175+I175</f>
        <v>4700</v>
      </c>
      <c r="H175" s="224">
        <v>4700</v>
      </c>
      <c r="I175" s="50"/>
      <c r="J175" s="2"/>
      <c r="K175" s="2"/>
      <c r="L175" s="2"/>
      <c r="M175" s="2"/>
    </row>
    <row r="176" spans="1:13" ht="33.75" customHeight="1" x14ac:dyDescent="0.2">
      <c r="A176" s="68">
        <v>2</v>
      </c>
      <c r="B176" s="303" t="s">
        <v>146</v>
      </c>
      <c r="C176" s="97">
        <f t="shared" si="11"/>
        <v>20</v>
      </c>
      <c r="D176" s="97"/>
      <c r="E176" s="97"/>
      <c r="F176" s="97"/>
      <c r="G176" s="97">
        <f>H176+I176</f>
        <v>20</v>
      </c>
      <c r="H176" s="97">
        <v>20</v>
      </c>
      <c r="I176" s="45"/>
      <c r="J176" s="2"/>
      <c r="K176" s="2"/>
      <c r="L176" s="2"/>
      <c r="M176" s="2"/>
    </row>
    <row r="177" spans="1:13" ht="15.75" thickBot="1" x14ac:dyDescent="0.25">
      <c r="A177" s="64">
        <v>3</v>
      </c>
      <c r="B177" s="303" t="s">
        <v>149</v>
      </c>
      <c r="C177" s="97">
        <f t="shared" si="11"/>
        <v>17</v>
      </c>
      <c r="D177" s="97"/>
      <c r="E177" s="97"/>
      <c r="F177" s="97"/>
      <c r="G177" s="97">
        <f>H177+I177</f>
        <v>17</v>
      </c>
      <c r="H177" s="97">
        <v>17</v>
      </c>
      <c r="I177" s="97"/>
      <c r="J177" s="2"/>
      <c r="K177" s="2"/>
      <c r="L177" s="2"/>
      <c r="M177" s="2"/>
    </row>
    <row r="178" spans="1:13" ht="16.5" thickBot="1" x14ac:dyDescent="0.3">
      <c r="A178" s="134" t="s">
        <v>27</v>
      </c>
      <c r="B178" s="125" t="s">
        <v>50</v>
      </c>
      <c r="C178" s="126">
        <f t="shared" si="11"/>
        <v>70</v>
      </c>
      <c r="D178" s="127"/>
      <c r="E178" s="138">
        <f>SUM(E180:E181)</f>
        <v>0</v>
      </c>
      <c r="F178" s="127"/>
      <c r="G178" s="138">
        <f>SUM(G179:G180)</f>
        <v>70</v>
      </c>
      <c r="H178" s="138">
        <f>SUM(H179:H180)</f>
        <v>70</v>
      </c>
      <c r="I178" s="128"/>
      <c r="J178" s="2"/>
    </row>
    <row r="179" spans="1:13" ht="15.75" x14ac:dyDescent="0.25">
      <c r="A179" s="171">
        <v>1</v>
      </c>
      <c r="B179" s="19" t="s">
        <v>143</v>
      </c>
      <c r="C179" s="118">
        <f t="shared" si="11"/>
        <v>70</v>
      </c>
      <c r="D179" s="118"/>
      <c r="E179" s="95"/>
      <c r="F179" s="118"/>
      <c r="G179" s="118">
        <f>H179+I179</f>
        <v>70</v>
      </c>
      <c r="H179" s="118">
        <v>70</v>
      </c>
      <c r="I179" s="19"/>
      <c r="J179" s="2"/>
    </row>
    <row r="180" spans="1:13" ht="18" customHeight="1" x14ac:dyDescent="0.25">
      <c r="A180" s="171"/>
      <c r="B180" s="19"/>
      <c r="C180" s="139"/>
      <c r="D180" s="118"/>
      <c r="E180" s="95"/>
      <c r="F180" s="118"/>
      <c r="G180" s="118"/>
      <c r="H180" s="118"/>
      <c r="I180" s="19"/>
      <c r="J180" s="2"/>
    </row>
    <row r="181" spans="1:13" x14ac:dyDescent="0.2">
      <c r="A181" s="2"/>
      <c r="B181" s="2"/>
      <c r="C181" s="2"/>
      <c r="D181" s="4"/>
      <c r="E181" s="2"/>
      <c r="F181" s="2"/>
      <c r="G181" s="2"/>
      <c r="H181" s="2"/>
      <c r="I181" s="2"/>
      <c r="J181" s="4"/>
    </row>
    <row r="182" spans="1:13" ht="16.5" x14ac:dyDescent="0.2">
      <c r="A182" s="384" t="s">
        <v>136</v>
      </c>
      <c r="B182" s="384"/>
      <c r="C182" s="384"/>
      <c r="D182" s="384"/>
      <c r="E182" s="384"/>
      <c r="F182" s="384"/>
      <c r="G182" s="384"/>
      <c r="H182" s="384"/>
      <c r="I182" s="384"/>
      <c r="J182" s="4"/>
    </row>
    <row r="183" spans="1:13" ht="16.5" x14ac:dyDescent="0.25">
      <c r="A183" s="371" t="s">
        <v>77</v>
      </c>
      <c r="B183" s="371"/>
      <c r="C183" s="371"/>
      <c r="D183" s="371"/>
      <c r="E183" s="371"/>
      <c r="F183" s="371"/>
      <c r="G183" s="371"/>
      <c r="H183" s="371"/>
      <c r="I183" s="371"/>
      <c r="J183" s="4"/>
    </row>
    <row r="184" spans="1:13" ht="16.5" x14ac:dyDescent="0.25">
      <c r="A184" s="371" t="s">
        <v>78</v>
      </c>
      <c r="B184" s="371"/>
      <c r="C184" s="371"/>
      <c r="D184" s="371"/>
      <c r="E184" s="371"/>
      <c r="F184" s="371"/>
      <c r="G184" s="371"/>
      <c r="H184" s="371"/>
      <c r="I184" s="371"/>
      <c r="J184" s="4"/>
    </row>
    <row r="185" spans="1:13" ht="16.5" x14ac:dyDescent="0.25">
      <c r="A185" s="371"/>
      <c r="B185" s="371"/>
      <c r="C185" s="371"/>
      <c r="D185" s="371"/>
      <c r="E185" s="371"/>
      <c r="F185" s="371"/>
      <c r="G185" s="371"/>
      <c r="H185" s="371"/>
      <c r="I185" s="371"/>
      <c r="J185" s="2"/>
    </row>
    <row r="186" spans="1:13" x14ac:dyDescent="0.2">
      <c r="A186" s="3"/>
      <c r="B186" s="3" t="s">
        <v>67</v>
      </c>
      <c r="C186" s="3"/>
      <c r="D186" s="3"/>
      <c r="E186" s="2"/>
      <c r="F186" s="2"/>
      <c r="G186" s="2"/>
      <c r="H186" s="2"/>
      <c r="I186" s="2"/>
      <c r="J186" s="2"/>
    </row>
    <row r="187" spans="1:13" x14ac:dyDescent="0.2">
      <c r="A187" s="3"/>
      <c r="B187" s="3"/>
      <c r="C187" s="3"/>
      <c r="D187" s="3"/>
      <c r="E187" s="2"/>
      <c r="F187" s="2"/>
      <c r="G187" s="2"/>
      <c r="H187" s="2"/>
      <c r="I187" s="2"/>
      <c r="J187" s="2"/>
    </row>
    <row r="188" spans="1:13" x14ac:dyDescent="0.2">
      <c r="A188" s="3"/>
      <c r="B188" s="3"/>
      <c r="C188" s="3"/>
      <c r="D188" s="3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">
      <c r="A189" s="3"/>
      <c r="B189" s="3" t="s">
        <v>137</v>
      </c>
      <c r="C189" s="3"/>
      <c r="D189" s="3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">
      <c r="A190" s="3"/>
      <c r="B190" s="3"/>
      <c r="C190" s="3"/>
      <c r="D190" s="3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">
      <c r="A191" s="3"/>
      <c r="B191" s="3"/>
      <c r="C191" s="3"/>
      <c r="D191" s="3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2">
      <c r="A192" s="3"/>
      <c r="B192" s="3"/>
      <c r="C192" s="3"/>
      <c r="D192" s="3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">
      <c r="A193" s="3"/>
      <c r="B193" s="3"/>
      <c r="C193" s="3"/>
      <c r="D193" s="3"/>
      <c r="E193" s="2"/>
      <c r="F193" s="4"/>
      <c r="G193" s="2"/>
      <c r="H193" s="2"/>
      <c r="I193" s="2"/>
      <c r="J193" s="2"/>
      <c r="K193" s="2"/>
      <c r="L193" s="2"/>
      <c r="M193" s="2"/>
    </row>
    <row r="194" spans="1:13" x14ac:dyDescent="0.2">
      <c r="E194" s="5"/>
      <c r="F194" s="2"/>
      <c r="G194" s="2"/>
      <c r="H194" s="2"/>
      <c r="I194" s="2"/>
      <c r="J194" s="2"/>
      <c r="K194" s="2"/>
      <c r="L194" s="2"/>
      <c r="M194" s="2"/>
    </row>
    <row r="195" spans="1:13" x14ac:dyDescent="0.2">
      <c r="E195" s="2"/>
      <c r="F195" s="5"/>
      <c r="G195" s="2"/>
      <c r="H195" s="2"/>
      <c r="I195" s="2"/>
      <c r="J195" s="2"/>
      <c r="K195" s="2"/>
      <c r="L195" s="2"/>
      <c r="M195" s="2"/>
    </row>
    <row r="196" spans="1:13" x14ac:dyDescent="0.2">
      <c r="E196" s="2"/>
      <c r="F196" s="5"/>
      <c r="G196" s="2"/>
      <c r="H196" s="2"/>
      <c r="I196" s="2"/>
      <c r="J196" s="2"/>
      <c r="K196" s="2"/>
      <c r="L196" s="2"/>
      <c r="M196" s="2"/>
    </row>
    <row r="197" spans="1:13" x14ac:dyDescent="0.2">
      <c r="E197" s="4"/>
      <c r="F197" s="4"/>
      <c r="G197" s="4"/>
      <c r="H197" s="4"/>
      <c r="I197" s="4"/>
      <c r="J197" s="2"/>
      <c r="K197" s="2"/>
      <c r="L197" s="2"/>
      <c r="M197" s="2"/>
    </row>
    <row r="198" spans="1:13" x14ac:dyDescent="0.2">
      <c r="E198" s="4"/>
      <c r="F198" s="4"/>
      <c r="G198" s="4"/>
      <c r="H198" s="4"/>
      <c r="I198" s="4"/>
      <c r="J198" s="2"/>
      <c r="K198" s="2"/>
      <c r="L198" s="2"/>
      <c r="M198" s="2"/>
    </row>
    <row r="199" spans="1:13" x14ac:dyDescent="0.2"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">
      <c r="E200" s="4"/>
      <c r="F200" s="4"/>
      <c r="G200" s="4"/>
      <c r="H200" s="4"/>
      <c r="I200" s="4"/>
      <c r="J200" s="2"/>
      <c r="K200" s="2"/>
      <c r="L200" s="2"/>
      <c r="M200" s="2"/>
    </row>
    <row r="201" spans="1:13" x14ac:dyDescent="0.2">
      <c r="E201" s="4"/>
      <c r="F201" s="4"/>
      <c r="G201" s="4"/>
      <c r="H201" s="4"/>
      <c r="I201" s="4"/>
      <c r="J201" s="2"/>
      <c r="K201" s="2"/>
      <c r="L201" s="2"/>
      <c r="M201" s="2"/>
    </row>
    <row r="202" spans="1:13" x14ac:dyDescent="0.2">
      <c r="E202" s="2"/>
      <c r="F202" s="2"/>
      <c r="G202" s="2"/>
      <c r="H202" s="2"/>
      <c r="I202" s="2"/>
    </row>
    <row r="203" spans="1:13" x14ac:dyDescent="0.2">
      <c r="E203" s="2"/>
      <c r="F203" s="2"/>
      <c r="G203" s="2"/>
      <c r="H203" s="2"/>
      <c r="I203" s="2"/>
    </row>
    <row r="204" spans="1:13" x14ac:dyDescent="0.2">
      <c r="E204" s="2"/>
      <c r="F204" s="2"/>
      <c r="G204" s="2"/>
      <c r="H204" s="2"/>
      <c r="I204" s="2"/>
    </row>
    <row r="205" spans="1:13" x14ac:dyDescent="0.2">
      <c r="E205" s="2"/>
      <c r="F205" s="2"/>
      <c r="G205" s="2"/>
      <c r="H205" s="2"/>
      <c r="I205" s="2"/>
    </row>
    <row r="206" spans="1:13" x14ac:dyDescent="0.2">
      <c r="E206" s="2"/>
      <c r="F206" s="2"/>
      <c r="G206" s="2"/>
      <c r="H206" s="2"/>
      <c r="I206" s="2"/>
    </row>
    <row r="207" spans="1:13" x14ac:dyDescent="0.2">
      <c r="E207" s="2"/>
      <c r="F207" s="2"/>
      <c r="G207" s="2"/>
      <c r="H207" s="2"/>
      <c r="I207" s="2"/>
    </row>
    <row r="208" spans="1:13" x14ac:dyDescent="0.2">
      <c r="E208" s="2"/>
      <c r="F208" s="2"/>
      <c r="G208" s="2"/>
      <c r="H208" s="2"/>
      <c r="I208" s="2"/>
    </row>
    <row r="209" spans="5:9" x14ac:dyDescent="0.2">
      <c r="E209" s="2"/>
      <c r="F209" s="2"/>
      <c r="G209" s="2"/>
      <c r="H209" s="2"/>
      <c r="I209" s="2"/>
    </row>
    <row r="210" spans="5:9" x14ac:dyDescent="0.2">
      <c r="E210" s="2"/>
      <c r="F210" s="2"/>
      <c r="G210" s="2"/>
      <c r="H210" s="2"/>
      <c r="I210" s="2"/>
    </row>
    <row r="211" spans="5:9" x14ac:dyDescent="0.2">
      <c r="E211" s="2"/>
      <c r="F211" s="2"/>
      <c r="G211" s="2"/>
      <c r="H211" s="2"/>
      <c r="I211" s="2"/>
    </row>
    <row r="212" spans="5:9" x14ac:dyDescent="0.2">
      <c r="E212" s="2"/>
      <c r="F212" s="2"/>
      <c r="G212" s="2"/>
      <c r="H212" s="2"/>
      <c r="I212" s="2"/>
    </row>
    <row r="213" spans="5:9" x14ac:dyDescent="0.2">
      <c r="E213" s="2"/>
      <c r="F213" s="2"/>
      <c r="G213" s="2"/>
      <c r="H213" s="2"/>
      <c r="I213" s="2"/>
    </row>
    <row r="214" spans="5:9" x14ac:dyDescent="0.2">
      <c r="E214" s="2"/>
      <c r="F214" s="2"/>
      <c r="G214" s="2"/>
      <c r="H214" s="2"/>
      <c r="I214" s="2"/>
    </row>
    <row r="215" spans="5:9" x14ac:dyDescent="0.2">
      <c r="E215" s="2"/>
      <c r="F215" s="2"/>
      <c r="G215" s="2"/>
      <c r="H215" s="2"/>
      <c r="I215" s="2"/>
    </row>
    <row r="216" spans="5:9" x14ac:dyDescent="0.2">
      <c r="E216" s="2"/>
      <c r="F216" s="2"/>
      <c r="G216" s="2"/>
      <c r="H216" s="2"/>
      <c r="I216" s="2"/>
    </row>
    <row r="217" spans="5:9" x14ac:dyDescent="0.2">
      <c r="E217" s="2"/>
      <c r="F217" s="2"/>
      <c r="G217" s="2"/>
      <c r="H217" s="2"/>
      <c r="I217" s="2"/>
    </row>
    <row r="218" spans="5:9" x14ac:dyDescent="0.2">
      <c r="E218" s="2"/>
      <c r="F218" s="2"/>
      <c r="G218" s="2"/>
      <c r="H218" s="2"/>
      <c r="I218" s="2"/>
    </row>
  </sheetData>
  <mergeCells count="37">
    <mergeCell ref="A4:B4"/>
    <mergeCell ref="A5:I5"/>
    <mergeCell ref="A7:I7"/>
    <mergeCell ref="C18:C19"/>
    <mergeCell ref="D18:D19"/>
    <mergeCell ref="H11:I11"/>
    <mergeCell ref="D10:I10"/>
    <mergeCell ref="E18:E19"/>
    <mergeCell ref="F18:F19"/>
    <mergeCell ref="G18:G19"/>
    <mergeCell ref="H18:H19"/>
    <mergeCell ref="I18:I19"/>
    <mergeCell ref="I20:I21"/>
    <mergeCell ref="C22:C23"/>
    <mergeCell ref="D22:D23"/>
    <mergeCell ref="E22:E23"/>
    <mergeCell ref="F22:F23"/>
    <mergeCell ref="G22:G23"/>
    <mergeCell ref="H22:H23"/>
    <mergeCell ref="I22:I23"/>
    <mergeCell ref="C20:C21"/>
    <mergeCell ref="D20:D21"/>
    <mergeCell ref="E20:E21"/>
    <mergeCell ref="F20:F21"/>
    <mergeCell ref="G20:G21"/>
    <mergeCell ref="H20:H21"/>
    <mergeCell ref="I24:I25"/>
    <mergeCell ref="A182:I182"/>
    <mergeCell ref="A183:I183"/>
    <mergeCell ref="A184:I184"/>
    <mergeCell ref="A185:I185"/>
    <mergeCell ref="C24:C25"/>
    <mergeCell ref="D24:D25"/>
    <mergeCell ref="E24:E25"/>
    <mergeCell ref="F24:F25"/>
    <mergeCell ref="G24:G25"/>
    <mergeCell ref="H24:H25"/>
  </mergeCells>
  <pageMargins left="0.23622047244094491" right="0.23622047244094491" top="0.74803149606299213" bottom="0.15748031496062992" header="0.31496062992125984" footer="0.31496062992125984"/>
  <pageSetup paperSize="256" scale="81" fitToHeight="0" orientation="landscape" r:id="rId1"/>
  <headerFooter alignWithMargins="0"/>
  <rowBreaks count="2" manualBreakCount="2">
    <brk id="38" max="9" man="1"/>
    <brk id="120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8"/>
  <sheetViews>
    <sheetView showWhiteSpace="0" zoomScale="75" zoomScaleNormal="75" zoomScaleSheetLayoutView="75" workbookViewId="0">
      <selection activeCell="E34" sqref="E34"/>
    </sheetView>
  </sheetViews>
  <sheetFormatPr defaultRowHeight="11.25" x14ac:dyDescent="0.2"/>
  <cols>
    <col min="1" max="1" width="4" style="1" customWidth="1"/>
    <col min="2" max="2" width="81.140625" style="1" customWidth="1"/>
    <col min="3" max="3" width="12.85546875" style="1" customWidth="1"/>
    <col min="4" max="4" width="10.140625" style="1" customWidth="1"/>
    <col min="5" max="5" width="13" style="1" customWidth="1"/>
    <col min="6" max="6" width="14.7109375" style="1" customWidth="1"/>
    <col min="7" max="7" width="15.140625" style="1" customWidth="1"/>
    <col min="8" max="8" width="15.42578125" style="1" customWidth="1"/>
    <col min="9" max="9" width="13.28515625" style="1" customWidth="1"/>
    <col min="10" max="16384" width="9.140625" style="1"/>
  </cols>
  <sheetData>
    <row r="1" spans="1:9" ht="12.75" x14ac:dyDescent="0.2">
      <c r="A1" s="14"/>
      <c r="B1" s="15" t="s">
        <v>40</v>
      </c>
    </row>
    <row r="2" spans="1:9" ht="12.75" x14ac:dyDescent="0.2">
      <c r="A2" s="15" t="s">
        <v>38</v>
      </c>
      <c r="B2" s="15" t="s">
        <v>39</v>
      </c>
    </row>
    <row r="3" spans="1:9" ht="12.75" x14ac:dyDescent="0.2">
      <c r="A3" s="15" t="s">
        <v>51</v>
      </c>
      <c r="B3" s="15"/>
    </row>
    <row r="4" spans="1:9" ht="21" customHeight="1" x14ac:dyDescent="0.25">
      <c r="A4" s="376" t="s">
        <v>152</v>
      </c>
      <c r="B4" s="376"/>
    </row>
    <row r="5" spans="1:9" ht="21" customHeight="1" x14ac:dyDescent="0.3">
      <c r="A5" s="378" t="s">
        <v>96</v>
      </c>
      <c r="B5" s="378"/>
      <c r="C5" s="378"/>
      <c r="D5" s="378"/>
      <c r="E5" s="378"/>
      <c r="F5" s="378"/>
      <c r="G5" s="378"/>
      <c r="H5" s="378"/>
      <c r="I5" s="378"/>
    </row>
    <row r="6" spans="1:9" ht="21" customHeight="1" x14ac:dyDescent="0.25">
      <c r="A6" s="55"/>
      <c r="B6" s="55"/>
      <c r="C6" s="156"/>
      <c r="D6" s="157"/>
      <c r="E6" s="157"/>
      <c r="F6" s="8"/>
    </row>
    <row r="7" spans="1:9" x14ac:dyDescent="0.2">
      <c r="A7" s="379"/>
      <c r="B7" s="379"/>
      <c r="C7" s="379"/>
      <c r="D7" s="379"/>
      <c r="E7" s="379"/>
      <c r="F7" s="379"/>
      <c r="G7" s="379"/>
      <c r="H7" s="379"/>
      <c r="I7" s="379"/>
    </row>
    <row r="8" spans="1:9" ht="12" thickBot="1" x14ac:dyDescent="0.25">
      <c r="A8" s="3"/>
      <c r="B8" s="3"/>
      <c r="C8" s="3"/>
      <c r="D8" s="3"/>
      <c r="E8" s="3"/>
      <c r="F8" s="3"/>
      <c r="G8" s="3"/>
      <c r="H8" s="3"/>
      <c r="I8" s="159" t="s">
        <v>33</v>
      </c>
    </row>
    <row r="9" spans="1:9" ht="15.75" x14ac:dyDescent="0.25">
      <c r="A9" s="20"/>
      <c r="B9" s="21" t="s">
        <v>0</v>
      </c>
      <c r="C9" s="22"/>
      <c r="D9" s="23"/>
      <c r="E9" s="23" t="s">
        <v>97</v>
      </c>
      <c r="F9" s="23"/>
      <c r="G9" s="23"/>
      <c r="H9" s="23"/>
      <c r="I9" s="24"/>
    </row>
    <row r="10" spans="1:9" ht="16.5" thickBot="1" x14ac:dyDescent="0.3">
      <c r="A10" s="25"/>
      <c r="B10" s="26" t="s">
        <v>41</v>
      </c>
      <c r="C10" s="27" t="s">
        <v>1</v>
      </c>
      <c r="D10" s="380" t="s">
        <v>2</v>
      </c>
      <c r="E10" s="381"/>
      <c r="F10" s="381"/>
      <c r="G10" s="381"/>
      <c r="H10" s="387"/>
      <c r="I10" s="388"/>
    </row>
    <row r="11" spans="1:9" ht="16.5" thickBot="1" x14ac:dyDescent="0.3">
      <c r="A11" s="25" t="s">
        <v>4</v>
      </c>
      <c r="B11" s="26" t="s">
        <v>5</v>
      </c>
      <c r="C11" s="27"/>
      <c r="D11" s="27" t="s">
        <v>6</v>
      </c>
      <c r="E11" s="27" t="s">
        <v>7</v>
      </c>
      <c r="F11" s="27" t="s">
        <v>8</v>
      </c>
      <c r="G11" s="316" t="s">
        <v>9</v>
      </c>
      <c r="H11" s="385" t="s">
        <v>30</v>
      </c>
      <c r="I11" s="386"/>
    </row>
    <row r="12" spans="1:9" ht="15.75" x14ac:dyDescent="0.25">
      <c r="A12" s="25" t="s">
        <v>10</v>
      </c>
      <c r="B12" s="26" t="s">
        <v>42</v>
      </c>
      <c r="C12" s="32"/>
      <c r="D12" s="27" t="s">
        <v>11</v>
      </c>
      <c r="E12" s="27" t="s">
        <v>12</v>
      </c>
      <c r="F12" s="27" t="s">
        <v>13</v>
      </c>
      <c r="G12" s="27" t="s">
        <v>14</v>
      </c>
      <c r="H12" s="27" t="s">
        <v>15</v>
      </c>
      <c r="I12" s="33" t="s">
        <v>89</v>
      </c>
    </row>
    <row r="13" spans="1:9" ht="15.75" x14ac:dyDescent="0.25">
      <c r="A13" s="25"/>
      <c r="B13" s="26" t="s">
        <v>16</v>
      </c>
      <c r="C13" s="32"/>
      <c r="D13" s="32"/>
      <c r="E13" s="27" t="s">
        <v>43</v>
      </c>
      <c r="F13" s="27"/>
      <c r="G13" s="27" t="s">
        <v>18</v>
      </c>
      <c r="H13" s="27" t="s">
        <v>19</v>
      </c>
      <c r="I13" s="33" t="s">
        <v>90</v>
      </c>
    </row>
    <row r="14" spans="1:9" ht="15.75" x14ac:dyDescent="0.25">
      <c r="A14" s="25"/>
      <c r="B14" s="26"/>
      <c r="C14" s="32"/>
      <c r="D14" s="32"/>
      <c r="E14" s="27" t="s">
        <v>44</v>
      </c>
      <c r="F14" s="27"/>
      <c r="G14" s="32"/>
      <c r="H14" s="27" t="s">
        <v>21</v>
      </c>
      <c r="I14" s="33"/>
    </row>
    <row r="15" spans="1:9" ht="15.75" x14ac:dyDescent="0.25">
      <c r="A15" s="25"/>
      <c r="B15" s="27"/>
      <c r="C15" s="32"/>
      <c r="D15" s="32"/>
      <c r="E15" s="32"/>
      <c r="F15" s="27" t="s">
        <v>111</v>
      </c>
      <c r="G15" s="32"/>
      <c r="H15" s="32"/>
      <c r="I15" s="33"/>
    </row>
    <row r="16" spans="1:9" ht="15.75" x14ac:dyDescent="0.25">
      <c r="A16" s="25"/>
      <c r="B16" s="27"/>
      <c r="C16" s="32"/>
      <c r="D16" s="32"/>
      <c r="E16" s="32"/>
      <c r="F16" s="27">
        <v>2012</v>
      </c>
      <c r="G16" s="32"/>
      <c r="H16" s="27" t="s">
        <v>92</v>
      </c>
      <c r="I16" s="33" t="s">
        <v>91</v>
      </c>
    </row>
    <row r="17" spans="1:12" s="317" customFormat="1" ht="15.75" x14ac:dyDescent="0.25">
      <c r="A17" s="150"/>
      <c r="B17" s="151">
        <v>1</v>
      </c>
      <c r="C17" s="151">
        <v>2</v>
      </c>
      <c r="D17" s="151">
        <v>3</v>
      </c>
      <c r="E17" s="151">
        <v>5</v>
      </c>
      <c r="F17" s="151">
        <v>6</v>
      </c>
      <c r="G17" s="151">
        <v>7</v>
      </c>
      <c r="H17" s="151">
        <v>8</v>
      </c>
      <c r="I17" s="319">
        <v>9</v>
      </c>
      <c r="L17" s="210"/>
    </row>
    <row r="18" spans="1:12" ht="15.75" x14ac:dyDescent="0.25">
      <c r="A18" s="42"/>
      <c r="B18" s="153" t="s">
        <v>23</v>
      </c>
      <c r="C18" s="372">
        <f>C20+C22+C24</f>
        <v>15765.4</v>
      </c>
      <c r="D18" s="374">
        <f t="shared" ref="D18:H18" si="0">D20+D22+D24</f>
        <v>564</v>
      </c>
      <c r="E18" s="374">
        <f t="shared" si="0"/>
        <v>1585</v>
      </c>
      <c r="F18" s="374">
        <f t="shared" si="0"/>
        <v>1189.4000000000001</v>
      </c>
      <c r="G18" s="374">
        <f t="shared" si="0"/>
        <v>12427</v>
      </c>
      <c r="H18" s="374">
        <f t="shared" si="0"/>
        <v>11875</v>
      </c>
      <c r="I18" s="374">
        <f>I20+I22+I24</f>
        <v>552</v>
      </c>
    </row>
    <row r="19" spans="1:12" ht="11.25" customHeight="1" x14ac:dyDescent="0.25">
      <c r="A19" s="19"/>
      <c r="B19" s="36" t="s">
        <v>24</v>
      </c>
      <c r="C19" s="373"/>
      <c r="D19" s="375"/>
      <c r="E19" s="375"/>
      <c r="F19" s="375"/>
      <c r="G19" s="375"/>
      <c r="H19" s="375"/>
      <c r="I19" s="375"/>
    </row>
    <row r="20" spans="1:12" ht="15.75" x14ac:dyDescent="0.25">
      <c r="A20" s="25" t="s">
        <v>25</v>
      </c>
      <c r="B20" s="37" t="s">
        <v>34</v>
      </c>
      <c r="C20" s="372">
        <f>D20+E20+F20+G20</f>
        <v>8273.18</v>
      </c>
      <c r="D20" s="374">
        <f t="shared" ref="D20:I20" si="1">D42+D66+D89+D110+D124+D168</f>
        <v>365.78</v>
      </c>
      <c r="E20" s="374">
        <f t="shared" si="1"/>
        <v>1585</v>
      </c>
      <c r="F20" s="374">
        <f>F42+F66+F89+F110+F124+F168</f>
        <v>1189.4000000000001</v>
      </c>
      <c r="G20" s="374">
        <f>G42+G66+G89+G110+G124+G168</f>
        <v>5133</v>
      </c>
      <c r="H20" s="374">
        <f t="shared" si="1"/>
        <v>4881</v>
      </c>
      <c r="I20" s="374">
        <f t="shared" si="1"/>
        <v>252</v>
      </c>
    </row>
    <row r="21" spans="1:12" ht="11.25" customHeight="1" x14ac:dyDescent="0.25">
      <c r="A21" s="38"/>
      <c r="B21" s="19"/>
      <c r="C21" s="373"/>
      <c r="D21" s="375"/>
      <c r="E21" s="375"/>
      <c r="F21" s="375"/>
      <c r="G21" s="375"/>
      <c r="H21" s="375"/>
      <c r="I21" s="375"/>
    </row>
    <row r="22" spans="1:12" ht="15.75" x14ac:dyDescent="0.25">
      <c r="A22" s="39" t="s">
        <v>26</v>
      </c>
      <c r="B22" s="40" t="s">
        <v>32</v>
      </c>
      <c r="C22" s="372">
        <f>D22+E22+F22+G22</f>
        <v>5342</v>
      </c>
      <c r="D22" s="372">
        <f t="shared" ref="D22:I22" si="2">D50+D68++D97+D112+D143+D174</f>
        <v>0</v>
      </c>
      <c r="E22" s="372">
        <f t="shared" si="2"/>
        <v>0</v>
      </c>
      <c r="F22" s="372">
        <f t="shared" si="2"/>
        <v>0</v>
      </c>
      <c r="G22" s="372">
        <f t="shared" si="2"/>
        <v>5342</v>
      </c>
      <c r="H22" s="372">
        <f t="shared" si="2"/>
        <v>5192</v>
      </c>
      <c r="I22" s="372">
        <f t="shared" si="2"/>
        <v>150</v>
      </c>
    </row>
    <row r="23" spans="1:12" ht="15.75" x14ac:dyDescent="0.25">
      <c r="A23" s="38"/>
      <c r="B23" s="19"/>
      <c r="C23" s="373"/>
      <c r="D23" s="373"/>
      <c r="E23" s="373"/>
      <c r="F23" s="373"/>
      <c r="G23" s="373"/>
      <c r="H23" s="373"/>
      <c r="I23" s="373"/>
    </row>
    <row r="24" spans="1:12" ht="18.75" customHeight="1" x14ac:dyDescent="0.25">
      <c r="A24" s="25" t="s">
        <v>27</v>
      </c>
      <c r="B24" s="37" t="s">
        <v>47</v>
      </c>
      <c r="C24" s="372">
        <f>D24+E24+F24+G24</f>
        <v>2150.2199999999998</v>
      </c>
      <c r="D24" s="372">
        <f t="shared" ref="D24:I24" si="3">D33+D53+D71+D101+D115+D148+D178</f>
        <v>198.22</v>
      </c>
      <c r="E24" s="372">
        <f t="shared" si="3"/>
        <v>0</v>
      </c>
      <c r="F24" s="372">
        <f t="shared" si="3"/>
        <v>0</v>
      </c>
      <c r="G24" s="372">
        <f t="shared" si="3"/>
        <v>1952</v>
      </c>
      <c r="H24" s="372">
        <f t="shared" si="3"/>
        <v>1802</v>
      </c>
      <c r="I24" s="372">
        <f t="shared" si="3"/>
        <v>150</v>
      </c>
    </row>
    <row r="25" spans="1:12" ht="12" customHeight="1" x14ac:dyDescent="0.25">
      <c r="A25" s="35"/>
      <c r="B25" s="17"/>
      <c r="C25" s="373"/>
      <c r="D25" s="373"/>
      <c r="E25" s="373"/>
      <c r="F25" s="373"/>
      <c r="G25" s="373"/>
      <c r="H25" s="373"/>
      <c r="I25" s="373"/>
    </row>
    <row r="26" spans="1:12" ht="15.75" x14ac:dyDescent="0.25">
      <c r="A26" s="41"/>
      <c r="B26" s="40" t="s">
        <v>46</v>
      </c>
      <c r="C26" s="96"/>
      <c r="D26" s="97"/>
      <c r="E26" s="97"/>
      <c r="F26" s="98"/>
      <c r="G26" s="97"/>
      <c r="H26" s="98"/>
      <c r="I26" s="43"/>
    </row>
    <row r="27" spans="1:12" ht="15.75" x14ac:dyDescent="0.25">
      <c r="A27" s="34"/>
      <c r="B27" s="37" t="s">
        <v>45</v>
      </c>
      <c r="C27" s="99"/>
      <c r="D27" s="100"/>
      <c r="E27" s="100"/>
      <c r="F27" s="101"/>
      <c r="G27" s="100"/>
      <c r="H27" s="101"/>
      <c r="I27" s="45"/>
    </row>
    <row r="28" spans="1:12" ht="16.5" thickBot="1" x14ac:dyDescent="0.3">
      <c r="A28" s="46"/>
      <c r="B28" s="47" t="s">
        <v>28</v>
      </c>
      <c r="C28" s="102"/>
      <c r="D28" s="103"/>
      <c r="E28" s="103"/>
      <c r="F28" s="104"/>
      <c r="G28" s="103"/>
      <c r="H28" s="104"/>
      <c r="I28" s="48"/>
    </row>
    <row r="29" spans="1:12" ht="15.75" x14ac:dyDescent="0.25">
      <c r="A29" s="44"/>
      <c r="B29" s="49"/>
      <c r="C29" s="101"/>
      <c r="D29" s="101"/>
      <c r="E29" s="101"/>
      <c r="F29" s="101"/>
      <c r="G29" s="101"/>
      <c r="H29" s="101"/>
      <c r="I29" s="44"/>
    </row>
    <row r="30" spans="1:12" ht="24" customHeight="1" thickBot="1" x14ac:dyDescent="0.3">
      <c r="A30" s="44"/>
      <c r="B30" s="154" t="s">
        <v>112</v>
      </c>
      <c r="C30" s="101"/>
      <c r="D30" s="101"/>
      <c r="E30" s="101"/>
      <c r="F30" s="101"/>
      <c r="G30" s="101"/>
      <c r="H30" s="101"/>
      <c r="I30" s="44"/>
    </row>
    <row r="31" spans="1:12" ht="15.75" x14ac:dyDescent="0.25">
      <c r="A31" s="257"/>
      <c r="B31" s="73" t="s">
        <v>29</v>
      </c>
      <c r="C31" s="74">
        <f>E31+F31+G31</f>
        <v>803</v>
      </c>
      <c r="D31" s="105"/>
      <c r="E31" s="74">
        <f>E33</f>
        <v>0</v>
      </c>
      <c r="F31" s="74">
        <f>F33</f>
        <v>0</v>
      </c>
      <c r="G31" s="74">
        <f>G33</f>
        <v>803</v>
      </c>
      <c r="H31" s="74">
        <f>H33</f>
        <v>653</v>
      </c>
      <c r="I31" s="258">
        <f>I33</f>
        <v>150</v>
      </c>
    </row>
    <row r="32" spans="1:12" ht="16.5" thickBot="1" x14ac:dyDescent="0.3">
      <c r="A32" s="259"/>
      <c r="B32" s="75" t="s">
        <v>24</v>
      </c>
      <c r="C32" s="106"/>
      <c r="D32" s="106"/>
      <c r="E32" s="106"/>
      <c r="F32" s="106"/>
      <c r="G32" s="106"/>
      <c r="H32" s="106"/>
      <c r="I32" s="51"/>
    </row>
    <row r="33" spans="1:10" ht="18.75" customHeight="1" thickBot="1" x14ac:dyDescent="0.3">
      <c r="A33" s="130" t="s">
        <v>27</v>
      </c>
      <c r="B33" s="125" t="s">
        <v>113</v>
      </c>
      <c r="C33" s="126">
        <f t="shared" ref="C33:C37" si="4">E33+F33+G33</f>
        <v>803</v>
      </c>
      <c r="D33" s="127"/>
      <c r="E33" s="126">
        <f>SUM(E34:E37)</f>
        <v>0</v>
      </c>
      <c r="F33" s="145">
        <f>SUM(F34:F37)</f>
        <v>0</v>
      </c>
      <c r="G33" s="145">
        <f>SUM(G34:G38)</f>
        <v>803</v>
      </c>
      <c r="H33" s="145">
        <f>SUM(H34:H38)</f>
        <v>653</v>
      </c>
      <c r="I33" s="145">
        <f>SUM(I34:I37)</f>
        <v>150</v>
      </c>
    </row>
    <row r="34" spans="1:10" ht="33" customHeight="1" x14ac:dyDescent="0.2">
      <c r="A34" s="260">
        <v>1</v>
      </c>
      <c r="B34" s="261" t="s">
        <v>114</v>
      </c>
      <c r="C34" s="118">
        <f t="shared" si="4"/>
        <v>50</v>
      </c>
      <c r="D34" s="118"/>
      <c r="E34" s="118"/>
      <c r="F34" s="118"/>
      <c r="G34" s="118">
        <v>50</v>
      </c>
      <c r="H34" s="118">
        <v>50</v>
      </c>
      <c r="I34" s="94"/>
    </row>
    <row r="35" spans="1:10" ht="26.25" customHeight="1" x14ac:dyDescent="0.2">
      <c r="A35" s="168">
        <v>2</v>
      </c>
      <c r="B35" s="262" t="s">
        <v>166</v>
      </c>
      <c r="C35" s="107">
        <f t="shared" si="4"/>
        <v>600</v>
      </c>
      <c r="D35" s="107"/>
      <c r="E35" s="107"/>
      <c r="F35" s="107"/>
      <c r="G35" s="107">
        <v>600</v>
      </c>
      <c r="H35" s="107">
        <v>600</v>
      </c>
      <c r="I35" s="18"/>
    </row>
    <row r="36" spans="1:10" ht="15.75" customHeight="1" x14ac:dyDescent="0.2">
      <c r="A36" s="18">
        <v>3</v>
      </c>
      <c r="B36" s="263" t="s">
        <v>115</v>
      </c>
      <c r="C36" s="264">
        <f t="shared" si="4"/>
        <v>150</v>
      </c>
      <c r="D36" s="264"/>
      <c r="E36" s="264"/>
      <c r="F36" s="264"/>
      <c r="G36" s="264">
        <f>H36+I36</f>
        <v>150</v>
      </c>
      <c r="H36" s="264">
        <v>0</v>
      </c>
      <c r="I36" s="264">
        <v>150</v>
      </c>
    </row>
    <row r="37" spans="1:10" ht="16.5" customHeight="1" x14ac:dyDescent="0.2">
      <c r="A37" s="42">
        <v>4</v>
      </c>
      <c r="B37" s="18" t="s">
        <v>138</v>
      </c>
      <c r="C37" s="97">
        <f t="shared" si="4"/>
        <v>3</v>
      </c>
      <c r="D37" s="97"/>
      <c r="E37" s="97"/>
      <c r="F37" s="97"/>
      <c r="G37" s="97">
        <f>H37+I37</f>
        <v>3</v>
      </c>
      <c r="H37" s="97">
        <v>3</v>
      </c>
      <c r="I37" s="97"/>
    </row>
    <row r="38" spans="1:10" ht="16.5" customHeight="1" x14ac:dyDescent="0.2">
      <c r="A38" s="18"/>
      <c r="B38" s="18"/>
      <c r="C38" s="107"/>
      <c r="D38" s="107"/>
      <c r="E38" s="107"/>
      <c r="F38" s="107"/>
      <c r="G38" s="107"/>
      <c r="H38" s="107"/>
      <c r="I38" s="107"/>
    </row>
    <row r="39" spans="1:10" ht="16.5" thickBot="1" x14ac:dyDescent="0.3">
      <c r="A39" s="12"/>
      <c r="B39" s="155" t="s">
        <v>48</v>
      </c>
      <c r="C39" s="115"/>
      <c r="D39" s="115"/>
      <c r="E39" s="115"/>
      <c r="F39" s="115"/>
      <c r="G39" s="115"/>
      <c r="H39" s="115"/>
      <c r="I39" s="65"/>
      <c r="J39" s="3"/>
    </row>
    <row r="40" spans="1:10" ht="15.75" x14ac:dyDescent="0.25">
      <c r="A40" s="62"/>
      <c r="B40" s="265" t="s">
        <v>29</v>
      </c>
      <c r="C40" s="79">
        <f>E40+F40+G40+D40</f>
        <v>3057.4</v>
      </c>
      <c r="D40" s="74">
        <f>D42+D50+D53</f>
        <v>10</v>
      </c>
      <c r="E40" s="79">
        <f>E42+E43</f>
        <v>1585</v>
      </c>
      <c r="F40" s="79">
        <f>F42+F50+F53</f>
        <v>565.4</v>
      </c>
      <c r="G40" s="79">
        <f>G42+G50+G53</f>
        <v>897</v>
      </c>
      <c r="H40" s="79">
        <f>H42+H50+H53</f>
        <v>645</v>
      </c>
      <c r="I40" s="79">
        <f>I42+I50+I53</f>
        <v>252</v>
      </c>
      <c r="J40" s="266"/>
    </row>
    <row r="41" spans="1:10" ht="16.5" thickBot="1" x14ac:dyDescent="0.3">
      <c r="A41" s="85"/>
      <c r="B41" s="91" t="s">
        <v>24</v>
      </c>
      <c r="C41" s="110"/>
      <c r="D41" s="111"/>
      <c r="E41" s="112"/>
      <c r="F41" s="113"/>
      <c r="G41" s="114"/>
      <c r="H41" s="110"/>
      <c r="I41" s="70"/>
    </row>
    <row r="42" spans="1:10" ht="16.5" thickBot="1" x14ac:dyDescent="0.3">
      <c r="A42" s="143" t="s">
        <v>25</v>
      </c>
      <c r="B42" s="144" t="s">
        <v>34</v>
      </c>
      <c r="C42" s="132">
        <f t="shared" ref="C42:C48" si="5">E42+F42+G42</f>
        <v>2647.4</v>
      </c>
      <c r="D42" s="140"/>
      <c r="E42" s="132">
        <f>SUM(E43:E49)</f>
        <v>1585</v>
      </c>
      <c r="F42" s="132">
        <f>SUM(F43:F49)</f>
        <v>565.4</v>
      </c>
      <c r="G42" s="132">
        <f>SUM(G43:G49)</f>
        <v>497</v>
      </c>
      <c r="H42" s="132">
        <f>SUM(H43:H49)</f>
        <v>245</v>
      </c>
      <c r="I42" s="267">
        <f>SUM(I43:I49)</f>
        <v>252</v>
      </c>
    </row>
    <row r="43" spans="1:10" ht="15" x14ac:dyDescent="0.2">
      <c r="A43" s="178">
        <v>1</v>
      </c>
      <c r="B43" s="268" t="s">
        <v>55</v>
      </c>
      <c r="C43" s="107">
        <f t="shared" si="5"/>
        <v>19</v>
      </c>
      <c r="D43" s="139"/>
      <c r="E43" s="139"/>
      <c r="F43" s="139"/>
      <c r="G43" s="107">
        <f t="shared" ref="G43:G48" si="6">H43+I43</f>
        <v>19</v>
      </c>
      <c r="H43" s="240">
        <v>19</v>
      </c>
      <c r="I43" s="60"/>
    </row>
    <row r="44" spans="1:10" ht="15" x14ac:dyDescent="0.2">
      <c r="A44" s="179">
        <v>2</v>
      </c>
      <c r="B44" s="62" t="s">
        <v>154</v>
      </c>
      <c r="C44" s="107">
        <f t="shared" si="5"/>
        <v>18</v>
      </c>
      <c r="D44" s="92"/>
      <c r="E44" s="92"/>
      <c r="F44" s="92"/>
      <c r="G44" s="107">
        <f t="shared" si="6"/>
        <v>18</v>
      </c>
      <c r="H44" s="93">
        <v>18</v>
      </c>
      <c r="I44" s="63"/>
    </row>
    <row r="45" spans="1:10" ht="15" x14ac:dyDescent="0.2">
      <c r="A45" s="179">
        <v>3</v>
      </c>
      <c r="B45" s="269" t="s">
        <v>116</v>
      </c>
      <c r="C45" s="270">
        <f>E45+F45+G45</f>
        <v>1127.4000000000001</v>
      </c>
      <c r="D45" s="270"/>
      <c r="E45" s="270">
        <v>711</v>
      </c>
      <c r="F45" s="270">
        <v>288.39999999999998</v>
      </c>
      <c r="G45" s="264">
        <f t="shared" si="6"/>
        <v>128</v>
      </c>
      <c r="H45" s="271">
        <v>0</v>
      </c>
      <c r="I45" s="272">
        <v>128</v>
      </c>
    </row>
    <row r="46" spans="1:10" ht="15" x14ac:dyDescent="0.2">
      <c r="A46" s="226">
        <v>4</v>
      </c>
      <c r="B46" s="269" t="s">
        <v>117</v>
      </c>
      <c r="C46" s="270">
        <f>E46+F46+G46</f>
        <v>1275</v>
      </c>
      <c r="D46" s="270"/>
      <c r="E46" s="270">
        <v>874</v>
      </c>
      <c r="F46" s="270">
        <v>277</v>
      </c>
      <c r="G46" s="264">
        <f t="shared" si="6"/>
        <v>124</v>
      </c>
      <c r="H46" s="270">
        <v>0</v>
      </c>
      <c r="I46" s="272">
        <v>124</v>
      </c>
    </row>
    <row r="47" spans="1:10" ht="15" x14ac:dyDescent="0.2">
      <c r="A47" s="226">
        <v>5</v>
      </c>
      <c r="B47" s="18" t="s">
        <v>118</v>
      </c>
      <c r="C47" s="107">
        <f t="shared" si="5"/>
        <v>130</v>
      </c>
      <c r="D47" s="92"/>
      <c r="E47" s="92"/>
      <c r="F47" s="92"/>
      <c r="G47" s="107">
        <f t="shared" si="6"/>
        <v>130</v>
      </c>
      <c r="H47" s="107">
        <v>130</v>
      </c>
      <c r="I47" s="237"/>
    </row>
    <row r="48" spans="1:10" ht="15" x14ac:dyDescent="0.2">
      <c r="A48" s="76">
        <v>6</v>
      </c>
      <c r="B48" s="62" t="s">
        <v>153</v>
      </c>
      <c r="C48" s="107">
        <f t="shared" si="5"/>
        <v>78</v>
      </c>
      <c r="D48" s="107"/>
      <c r="E48" s="107"/>
      <c r="F48" s="107"/>
      <c r="G48" s="107">
        <f t="shared" si="6"/>
        <v>78</v>
      </c>
      <c r="H48" s="107">
        <v>78</v>
      </c>
      <c r="I48" s="227"/>
    </row>
    <row r="49" spans="1:9" ht="15.75" thickBot="1" x14ac:dyDescent="0.25">
      <c r="A49" s="77"/>
      <c r="B49" s="42"/>
      <c r="C49" s="113"/>
      <c r="D49" s="106"/>
      <c r="E49" s="106"/>
      <c r="F49" s="106"/>
      <c r="G49" s="113"/>
      <c r="H49" s="106"/>
      <c r="I49" s="229"/>
    </row>
    <row r="50" spans="1:9" ht="16.5" thickBot="1" x14ac:dyDescent="0.3">
      <c r="A50" s="203" t="s">
        <v>26</v>
      </c>
      <c r="B50" s="130" t="s">
        <v>32</v>
      </c>
      <c r="C50" s="132">
        <f>E50+F50+G50</f>
        <v>80</v>
      </c>
      <c r="D50" s="273"/>
      <c r="E50" s="160">
        <f>SUM(E51:E52)</f>
        <v>0</v>
      </c>
      <c r="F50" s="132">
        <f>SUM(F51:F55)</f>
        <v>0</v>
      </c>
      <c r="G50" s="132">
        <f>SUM(G51:G52)</f>
        <v>80</v>
      </c>
      <c r="H50" s="132">
        <f>SUM(H51:H52)</f>
        <v>80</v>
      </c>
      <c r="I50" s="48"/>
    </row>
    <row r="51" spans="1:9" ht="16.5" customHeight="1" x14ac:dyDescent="0.2">
      <c r="A51" s="181">
        <v>1</v>
      </c>
      <c r="B51" s="19" t="s">
        <v>139</v>
      </c>
      <c r="C51" s="107">
        <f>E51+F51+G51</f>
        <v>80</v>
      </c>
      <c r="D51" s="118"/>
      <c r="E51" s="118"/>
      <c r="F51" s="118"/>
      <c r="G51" s="107">
        <f>H51+I51</f>
        <v>80</v>
      </c>
      <c r="H51" s="129">
        <v>80</v>
      </c>
      <c r="I51" s="94"/>
    </row>
    <row r="52" spans="1:9" ht="16.5" thickBot="1" x14ac:dyDescent="0.3">
      <c r="A52" s="191"/>
      <c r="B52" s="184"/>
      <c r="C52" s="110"/>
      <c r="D52" s="113"/>
      <c r="E52" s="192"/>
      <c r="F52" s="192"/>
      <c r="G52" s="193"/>
      <c r="H52" s="193"/>
      <c r="I52" s="64"/>
    </row>
    <row r="53" spans="1:9" ht="16.5" thickBot="1" x14ac:dyDescent="0.3">
      <c r="A53" s="142" t="s">
        <v>27</v>
      </c>
      <c r="B53" s="190" t="s">
        <v>50</v>
      </c>
      <c r="C53" s="163">
        <f>E53+F53+G53+D53</f>
        <v>330</v>
      </c>
      <c r="D53" s="126">
        <f>SUM(D54:D56)</f>
        <v>10</v>
      </c>
      <c r="E53" s="132">
        <f>SUM(E54:E56)</f>
        <v>0</v>
      </c>
      <c r="F53" s="132">
        <f>SUM(F54:F56)</f>
        <v>0</v>
      </c>
      <c r="G53" s="126">
        <f>SUM(G54:G56)</f>
        <v>320</v>
      </c>
      <c r="H53" s="126">
        <f>SUM(H54:H56)</f>
        <v>320</v>
      </c>
      <c r="I53" s="128"/>
    </row>
    <row r="54" spans="1:9" ht="15.75" x14ac:dyDescent="0.25">
      <c r="A54" s="171">
        <v>1</v>
      </c>
      <c r="B54" s="168" t="s">
        <v>69</v>
      </c>
      <c r="C54" s="139">
        <f>D54+E54+F54+G54</f>
        <v>320</v>
      </c>
      <c r="D54" s="107"/>
      <c r="E54" s="107"/>
      <c r="F54" s="107"/>
      <c r="G54" s="107">
        <f>H54+I54</f>
        <v>320</v>
      </c>
      <c r="H54" s="107">
        <v>320</v>
      </c>
      <c r="I54" s="17"/>
    </row>
    <row r="55" spans="1:9" ht="15.75" x14ac:dyDescent="0.25">
      <c r="A55" s="182">
        <v>2</v>
      </c>
      <c r="B55" s="274" t="s">
        <v>144</v>
      </c>
      <c r="C55" s="139">
        <f>D55+E55+F55+G55</f>
        <v>6</v>
      </c>
      <c r="D55" s="92">
        <v>6</v>
      </c>
      <c r="E55" s="172"/>
      <c r="F55" s="172"/>
      <c r="G55" s="61"/>
      <c r="H55" s="61"/>
      <c r="I55" s="54"/>
    </row>
    <row r="56" spans="1:9" ht="15.75" x14ac:dyDescent="0.25">
      <c r="A56" s="62">
        <v>3</v>
      </c>
      <c r="B56" s="274" t="s">
        <v>145</v>
      </c>
      <c r="C56" s="139">
        <f>D56+E56+F56+G56</f>
        <v>4</v>
      </c>
      <c r="D56" s="107">
        <v>4</v>
      </c>
      <c r="E56" s="107"/>
      <c r="F56" s="107"/>
      <c r="G56" s="107"/>
      <c r="H56" s="107"/>
      <c r="I56" s="54"/>
    </row>
    <row r="57" spans="1:9" ht="15" x14ac:dyDescent="0.2">
      <c r="A57" s="12"/>
      <c r="B57" s="44"/>
      <c r="C57" s="101"/>
      <c r="D57" s="101"/>
      <c r="E57" s="101"/>
      <c r="F57" s="101"/>
      <c r="G57" s="101"/>
      <c r="H57" s="101"/>
      <c r="I57" s="44"/>
    </row>
    <row r="58" spans="1:9" ht="15" x14ac:dyDescent="0.2">
      <c r="A58" s="12"/>
      <c r="B58" s="44"/>
      <c r="C58" s="101"/>
      <c r="D58" s="101"/>
      <c r="E58" s="101"/>
      <c r="F58" s="101"/>
      <c r="G58" s="101"/>
      <c r="H58" s="101"/>
      <c r="I58" s="44"/>
    </row>
    <row r="59" spans="1:9" ht="15" x14ac:dyDescent="0.2">
      <c r="A59" s="12"/>
      <c r="B59" s="44"/>
      <c r="C59" s="101"/>
      <c r="D59" s="101"/>
      <c r="E59" s="101"/>
      <c r="F59" s="101"/>
      <c r="G59" s="101"/>
      <c r="H59" s="101"/>
      <c r="I59" s="44"/>
    </row>
    <row r="60" spans="1:9" ht="15" x14ac:dyDescent="0.2">
      <c r="A60" s="12"/>
      <c r="B60" s="44"/>
      <c r="C60" s="101"/>
      <c r="D60" s="101"/>
      <c r="E60" s="101"/>
      <c r="F60" s="101"/>
      <c r="G60" s="101"/>
      <c r="H60" s="101"/>
      <c r="I60" s="44"/>
    </row>
    <row r="61" spans="1:9" ht="15" x14ac:dyDescent="0.2">
      <c r="A61" s="12"/>
      <c r="B61" s="44"/>
      <c r="C61" s="101"/>
      <c r="D61" s="101"/>
      <c r="E61" s="101"/>
      <c r="F61" s="101"/>
      <c r="G61" s="101"/>
      <c r="H61" s="101"/>
      <c r="I61" s="44"/>
    </row>
    <row r="62" spans="1:9" ht="16.5" thickBot="1" x14ac:dyDescent="0.3">
      <c r="A62" s="65"/>
      <c r="B62" s="155" t="s">
        <v>82</v>
      </c>
      <c r="C62" s="115"/>
      <c r="D62" s="115"/>
      <c r="E62" s="115"/>
      <c r="F62" s="115"/>
      <c r="G62" s="115"/>
      <c r="H62" s="115"/>
      <c r="I62" s="65"/>
    </row>
    <row r="63" spans="1:9" ht="16.5" thickBot="1" x14ac:dyDescent="0.3">
      <c r="A63" s="56"/>
      <c r="B63" s="58"/>
      <c r="C63" s="109"/>
      <c r="D63" s="109"/>
      <c r="E63" s="109"/>
      <c r="F63" s="109"/>
      <c r="G63" s="109"/>
      <c r="H63" s="109"/>
      <c r="I63" s="59"/>
    </row>
    <row r="64" spans="1:9" ht="15.75" x14ac:dyDescent="0.25">
      <c r="A64" s="66"/>
      <c r="B64" s="67" t="s">
        <v>29</v>
      </c>
      <c r="C64" s="79">
        <f>E64+F64+G64+D64</f>
        <v>978</v>
      </c>
      <c r="D64" s="120">
        <f>D66+D68+D71</f>
        <v>554</v>
      </c>
      <c r="E64" s="83">
        <f>E66</f>
        <v>0</v>
      </c>
      <c r="F64" s="83">
        <f>F66</f>
        <v>0</v>
      </c>
      <c r="G64" s="83">
        <f>G66+G68+G71</f>
        <v>424</v>
      </c>
      <c r="H64" s="83">
        <f>H66+H68+H71</f>
        <v>424</v>
      </c>
      <c r="I64" s="83">
        <f>I66+I68+I71</f>
        <v>0</v>
      </c>
    </row>
    <row r="65" spans="1:9" ht="16.5" thickBot="1" x14ac:dyDescent="0.3">
      <c r="A65" s="68"/>
      <c r="B65" s="69" t="s">
        <v>24</v>
      </c>
      <c r="C65" s="110"/>
      <c r="D65" s="111"/>
      <c r="E65" s="112"/>
      <c r="F65" s="113"/>
      <c r="G65" s="114"/>
      <c r="H65" s="110"/>
      <c r="I65" s="70"/>
    </row>
    <row r="66" spans="1:9" ht="16.5" thickBot="1" x14ac:dyDescent="0.3">
      <c r="A66" s="143" t="s">
        <v>25</v>
      </c>
      <c r="B66" s="144" t="s">
        <v>34</v>
      </c>
      <c r="C66" s="132">
        <f>E66+F66+G66+D66</f>
        <v>365.78</v>
      </c>
      <c r="D66" s="140">
        <f>D67</f>
        <v>365.78</v>
      </c>
      <c r="E66" s="126">
        <f>E67</f>
        <v>0</v>
      </c>
      <c r="F66" s="126">
        <f>F67</f>
        <v>0</v>
      </c>
      <c r="G66" s="132">
        <f>G67</f>
        <v>0</v>
      </c>
      <c r="H66" s="132">
        <f>SUM(H67:H67)</f>
        <v>0</v>
      </c>
      <c r="I66" s="132">
        <f>SUM(I67:I67)</f>
        <v>0</v>
      </c>
    </row>
    <row r="67" spans="1:9" ht="15.75" thickBot="1" x14ac:dyDescent="0.25">
      <c r="A67" s="208">
        <v>1</v>
      </c>
      <c r="B67" s="19" t="s">
        <v>93</v>
      </c>
      <c r="C67" s="107">
        <f>E67+F67+G67+D67</f>
        <v>365.78</v>
      </c>
      <c r="D67" s="82">
        <v>365.78</v>
      </c>
      <c r="E67" s="82"/>
      <c r="F67" s="82"/>
      <c r="G67" s="82">
        <f>H67</f>
        <v>0</v>
      </c>
      <c r="H67" s="82"/>
      <c r="I67" s="213"/>
    </row>
    <row r="68" spans="1:9" ht="3" hidden="1" customHeight="1" thickBot="1" x14ac:dyDescent="0.3">
      <c r="A68" s="203" t="s">
        <v>26</v>
      </c>
      <c r="B68" s="166" t="s">
        <v>32</v>
      </c>
      <c r="C68" s="164">
        <f>E68+F68+G68+D68</f>
        <v>0</v>
      </c>
      <c r="D68" s="132">
        <f>SUM(D69:D70)</f>
        <v>0</v>
      </c>
      <c r="E68" s="160">
        <f>SUM(E70:E70)</f>
        <v>0</v>
      </c>
      <c r="F68" s="103"/>
      <c r="G68" s="164">
        <f>SUM(G69:G70)</f>
        <v>0</v>
      </c>
      <c r="H68" s="164">
        <f>SUM(H69:H70)</f>
        <v>0</v>
      </c>
      <c r="I68" s="164">
        <f>I70</f>
        <v>0</v>
      </c>
    </row>
    <row r="69" spans="1:9" ht="15.75" hidden="1" thickBot="1" x14ac:dyDescent="0.25">
      <c r="A69" s="185"/>
      <c r="B69" s="19"/>
      <c r="C69" s="107"/>
      <c r="D69" s="118"/>
      <c r="E69" s="118"/>
      <c r="F69" s="118"/>
      <c r="G69" s="107"/>
      <c r="H69" s="129"/>
      <c r="I69" s="94"/>
    </row>
    <row r="70" spans="1:9" ht="15.75" hidden="1" thickBot="1" x14ac:dyDescent="0.25">
      <c r="A70" s="181"/>
      <c r="B70" s="19"/>
      <c r="C70" s="107"/>
      <c r="D70" s="118"/>
      <c r="E70" s="118"/>
      <c r="F70" s="118"/>
      <c r="G70" s="107"/>
      <c r="H70" s="129"/>
      <c r="I70" s="94"/>
    </row>
    <row r="71" spans="1:9" ht="16.5" thickBot="1" x14ac:dyDescent="0.3">
      <c r="A71" s="142" t="s">
        <v>27</v>
      </c>
      <c r="B71" s="190" t="s">
        <v>50</v>
      </c>
      <c r="C71" s="163">
        <f>E71+F71+G71+D71</f>
        <v>612.22</v>
      </c>
      <c r="D71" s="126">
        <f>SUM(D72)</f>
        <v>188.22</v>
      </c>
      <c r="E71" s="127"/>
      <c r="F71" s="127"/>
      <c r="G71" s="126">
        <f>SUM(G72:G73)</f>
        <v>424</v>
      </c>
      <c r="H71" s="126">
        <f>SUM(H72:H73)</f>
        <v>424</v>
      </c>
      <c r="I71" s="128"/>
    </row>
    <row r="72" spans="1:9" ht="15.75" x14ac:dyDescent="0.25">
      <c r="A72" s="171">
        <v>1</v>
      </c>
      <c r="B72" s="168" t="s">
        <v>85</v>
      </c>
      <c r="C72" s="107">
        <f>E72+F72+G72+D72</f>
        <v>188.22</v>
      </c>
      <c r="D72" s="107">
        <v>188.22</v>
      </c>
      <c r="E72" s="107"/>
      <c r="F72" s="107"/>
      <c r="G72" s="92">
        <f>H72</f>
        <v>0</v>
      </c>
      <c r="H72" s="107"/>
      <c r="I72" s="17"/>
    </row>
    <row r="73" spans="1:9" ht="15" x14ac:dyDescent="0.2">
      <c r="A73" s="181">
        <v>2</v>
      </c>
      <c r="B73" s="19" t="s">
        <v>119</v>
      </c>
      <c r="C73" s="107">
        <f>E73+F73+G73+D73</f>
        <v>424</v>
      </c>
      <c r="D73" s="118">
        <v>0</v>
      </c>
      <c r="E73" s="92"/>
      <c r="F73" s="92"/>
      <c r="G73" s="92">
        <f>H73</f>
        <v>424</v>
      </c>
      <c r="H73" s="92">
        <v>424</v>
      </c>
      <c r="I73" s="62"/>
    </row>
    <row r="74" spans="1:9" ht="15" x14ac:dyDescent="0.2">
      <c r="A74" s="206"/>
      <c r="B74" s="44"/>
      <c r="C74" s="101"/>
      <c r="D74" s="101"/>
      <c r="E74" s="108"/>
      <c r="F74" s="108"/>
      <c r="G74" s="108"/>
      <c r="H74" s="108"/>
      <c r="I74" s="12"/>
    </row>
    <row r="75" spans="1:9" ht="15" x14ac:dyDescent="0.2">
      <c r="A75" s="206"/>
      <c r="B75" s="44"/>
      <c r="C75" s="101"/>
      <c r="D75" s="101"/>
      <c r="E75" s="108"/>
      <c r="F75" s="108"/>
      <c r="G75" s="108"/>
      <c r="H75" s="108"/>
      <c r="I75" s="12"/>
    </row>
    <row r="76" spans="1:9" ht="15" x14ac:dyDescent="0.2">
      <c r="A76" s="206"/>
      <c r="B76" s="44"/>
      <c r="C76" s="101"/>
      <c r="D76" s="101"/>
      <c r="E76" s="108"/>
      <c r="F76" s="108"/>
      <c r="G76" s="108"/>
      <c r="H76" s="108"/>
      <c r="I76" s="12"/>
    </row>
    <row r="77" spans="1:9" ht="15" x14ac:dyDescent="0.2">
      <c r="A77" s="206"/>
      <c r="B77" s="44"/>
      <c r="C77" s="101"/>
      <c r="D77" s="101"/>
      <c r="E77" s="108"/>
      <c r="F77" s="108"/>
      <c r="G77" s="108"/>
      <c r="H77" s="108"/>
      <c r="I77" s="12"/>
    </row>
    <row r="78" spans="1:9" ht="15" x14ac:dyDescent="0.2">
      <c r="A78" s="206"/>
      <c r="B78" s="44"/>
      <c r="C78" s="101"/>
      <c r="D78" s="101"/>
      <c r="E78" s="108"/>
      <c r="F78" s="108"/>
      <c r="G78" s="108"/>
      <c r="H78" s="108"/>
      <c r="I78" s="12"/>
    </row>
    <row r="79" spans="1:9" ht="15" x14ac:dyDescent="0.2">
      <c r="A79" s="206"/>
      <c r="B79" s="44"/>
      <c r="C79" s="101"/>
      <c r="D79" s="101"/>
      <c r="E79" s="108"/>
      <c r="F79" s="108"/>
      <c r="G79" s="108"/>
      <c r="H79" s="108"/>
      <c r="I79" s="12"/>
    </row>
    <row r="80" spans="1:9" ht="15" x14ac:dyDescent="0.2">
      <c r="A80" s="206"/>
      <c r="B80" s="44"/>
      <c r="C80" s="101"/>
      <c r="D80" s="101"/>
      <c r="E80" s="108"/>
      <c r="F80" s="108"/>
      <c r="G80" s="108"/>
      <c r="H80" s="108"/>
      <c r="I80" s="12"/>
    </row>
    <row r="81" spans="1:9" ht="15" x14ac:dyDescent="0.2">
      <c r="A81" s="206"/>
      <c r="B81" s="44"/>
      <c r="C81" s="101"/>
      <c r="D81" s="101"/>
      <c r="E81" s="108"/>
      <c r="F81" s="108"/>
      <c r="G81" s="108"/>
      <c r="H81" s="108"/>
      <c r="I81" s="12"/>
    </row>
    <row r="82" spans="1:9" ht="15" x14ac:dyDescent="0.2">
      <c r="A82" s="206"/>
      <c r="B82" s="44"/>
      <c r="C82" s="101"/>
      <c r="D82" s="101"/>
      <c r="E82" s="108"/>
      <c r="F82" s="108"/>
      <c r="G82" s="108"/>
      <c r="H82" s="108"/>
      <c r="I82" s="12"/>
    </row>
    <row r="83" spans="1:9" ht="15" x14ac:dyDescent="0.2">
      <c r="A83" s="206"/>
      <c r="B83" s="44"/>
      <c r="C83" s="101"/>
      <c r="D83" s="101"/>
      <c r="E83" s="108"/>
      <c r="F83" s="108"/>
      <c r="G83" s="108"/>
      <c r="H83" s="108"/>
      <c r="I83" s="12"/>
    </row>
    <row r="84" spans="1:9" ht="15" x14ac:dyDescent="0.2">
      <c r="A84" s="206"/>
      <c r="B84" s="207"/>
      <c r="C84" s="108"/>
      <c r="D84" s="108"/>
      <c r="E84" s="108"/>
      <c r="F84" s="108"/>
      <c r="G84" s="108"/>
      <c r="H84" s="108"/>
      <c r="I84" s="12"/>
    </row>
    <row r="85" spans="1:9" ht="16.5" thickBot="1" x14ac:dyDescent="0.3">
      <c r="A85" s="65"/>
      <c r="B85" s="155" t="s">
        <v>49</v>
      </c>
      <c r="C85" s="115"/>
      <c r="D85" s="115"/>
      <c r="E85" s="115"/>
      <c r="F85" s="115"/>
      <c r="G85" s="115"/>
      <c r="H85" s="115"/>
      <c r="I85" s="65"/>
    </row>
    <row r="86" spans="1:9" ht="15.75" x14ac:dyDescent="0.25">
      <c r="A86" s="56"/>
      <c r="B86" s="58"/>
      <c r="C86" s="109"/>
      <c r="D86" s="109"/>
      <c r="E86" s="109"/>
      <c r="F86" s="109"/>
      <c r="G86" s="109"/>
      <c r="H86" s="109"/>
      <c r="I86" s="59"/>
    </row>
    <row r="87" spans="1:9" ht="15.75" x14ac:dyDescent="0.25">
      <c r="A87" s="66"/>
      <c r="B87" s="67" t="s">
        <v>29</v>
      </c>
      <c r="C87" s="80">
        <f>E87+F87+G87</f>
        <v>642</v>
      </c>
      <c r="D87" s="92"/>
      <c r="E87" s="83">
        <f>E101+E89</f>
        <v>0</v>
      </c>
      <c r="F87" s="83">
        <f>F101+F89</f>
        <v>59</v>
      </c>
      <c r="G87" s="83">
        <f>G89+G97+G101</f>
        <v>583</v>
      </c>
      <c r="H87" s="83">
        <f>H89+H97+H101</f>
        <v>483</v>
      </c>
      <c r="I87" s="83">
        <f>I89+I97+I101</f>
        <v>100</v>
      </c>
    </row>
    <row r="88" spans="1:9" ht="16.5" thickBot="1" x14ac:dyDescent="0.3">
      <c r="A88" s="68"/>
      <c r="B88" s="69" t="s">
        <v>24</v>
      </c>
      <c r="C88" s="110"/>
      <c r="D88" s="111"/>
      <c r="E88" s="112"/>
      <c r="F88" s="113"/>
      <c r="G88" s="114"/>
      <c r="H88" s="110"/>
      <c r="I88" s="70"/>
    </row>
    <row r="89" spans="1:9" ht="16.5" thickBot="1" x14ac:dyDescent="0.3">
      <c r="A89" s="143" t="s">
        <v>25</v>
      </c>
      <c r="B89" s="144" t="s">
        <v>34</v>
      </c>
      <c r="C89" s="132">
        <f t="shared" ref="C89:C94" si="7">E89+F89+G89</f>
        <v>219</v>
      </c>
      <c r="D89" s="234"/>
      <c r="E89" s="275">
        <f>SUM(E90:E95)</f>
        <v>0</v>
      </c>
      <c r="F89" s="275">
        <f>SUM(F90:F94)</f>
        <v>59</v>
      </c>
      <c r="G89" s="132">
        <f>SUM(G90:G95)</f>
        <v>160</v>
      </c>
      <c r="H89" s="132">
        <f>SUM(H90:H95)</f>
        <v>160</v>
      </c>
      <c r="I89" s="132">
        <f>SUM(I90:I95)</f>
        <v>0</v>
      </c>
    </row>
    <row r="90" spans="1:9" ht="15" x14ac:dyDescent="0.2">
      <c r="A90" s="18">
        <v>1</v>
      </c>
      <c r="B90" s="170" t="s">
        <v>140</v>
      </c>
      <c r="C90" s="107">
        <f t="shared" si="7"/>
        <v>60</v>
      </c>
      <c r="D90" s="107"/>
      <c r="E90" s="107"/>
      <c r="F90" s="107"/>
      <c r="G90" s="107">
        <f>H90+I90</f>
        <v>60</v>
      </c>
      <c r="H90" s="118">
        <v>60</v>
      </c>
      <c r="I90" s="60"/>
    </row>
    <row r="91" spans="1:9" ht="15" x14ac:dyDescent="0.2">
      <c r="A91" s="200">
        <v>2</v>
      </c>
      <c r="B91" s="204" t="s">
        <v>81</v>
      </c>
      <c r="C91" s="107">
        <f t="shared" si="7"/>
        <v>50</v>
      </c>
      <c r="D91" s="107"/>
      <c r="E91" s="107"/>
      <c r="F91" s="107">
        <v>24</v>
      </c>
      <c r="G91" s="107">
        <f>H91+I91</f>
        <v>26</v>
      </c>
      <c r="H91" s="100">
        <v>26</v>
      </c>
      <c r="I91" s="60"/>
    </row>
    <row r="92" spans="1:9" ht="29.25" x14ac:dyDescent="0.2">
      <c r="A92" s="179">
        <v>3</v>
      </c>
      <c r="B92" s="262" t="s">
        <v>68</v>
      </c>
      <c r="C92" s="107">
        <f t="shared" si="7"/>
        <v>3</v>
      </c>
      <c r="D92" s="113"/>
      <c r="E92" s="113"/>
      <c r="F92" s="113"/>
      <c r="G92" s="107">
        <f>H92+I92</f>
        <v>3</v>
      </c>
      <c r="H92" s="113">
        <v>3</v>
      </c>
      <c r="I92" s="63"/>
    </row>
    <row r="93" spans="1:9" ht="15" x14ac:dyDescent="0.2">
      <c r="A93" s="180">
        <v>4</v>
      </c>
      <c r="B93" s="276" t="s">
        <v>120</v>
      </c>
      <c r="C93" s="107">
        <f t="shared" si="7"/>
        <v>100</v>
      </c>
      <c r="D93" s="92"/>
      <c r="E93" s="92"/>
      <c r="F93" s="92">
        <v>35</v>
      </c>
      <c r="G93" s="107">
        <f>H93+I93</f>
        <v>65</v>
      </c>
      <c r="H93" s="92">
        <v>65</v>
      </c>
      <c r="I93" s="62"/>
    </row>
    <row r="94" spans="1:9" ht="15" x14ac:dyDescent="0.2">
      <c r="A94" s="180">
        <v>5</v>
      </c>
      <c r="B94" s="175" t="s">
        <v>121</v>
      </c>
      <c r="C94" s="107">
        <f t="shared" si="7"/>
        <v>6</v>
      </c>
      <c r="D94" s="172"/>
      <c r="E94" s="172"/>
      <c r="F94" s="172"/>
      <c r="G94" s="107">
        <f>H94+I94</f>
        <v>6</v>
      </c>
      <c r="H94" s="92">
        <v>6</v>
      </c>
      <c r="I94" s="62"/>
    </row>
    <row r="95" spans="1:9" ht="15" x14ac:dyDescent="0.2">
      <c r="A95" s="180"/>
      <c r="B95" s="277"/>
      <c r="C95" s="107"/>
      <c r="D95" s="161"/>
      <c r="E95" s="161"/>
      <c r="F95" s="161"/>
      <c r="G95" s="113"/>
      <c r="H95" s="113"/>
      <c r="I95" s="278"/>
    </row>
    <row r="96" spans="1:9" ht="15.75" thickBot="1" x14ac:dyDescent="0.25">
      <c r="A96" s="68"/>
      <c r="B96" s="84"/>
      <c r="C96" s="113"/>
      <c r="D96" s="113"/>
      <c r="E96" s="113"/>
      <c r="F96" s="123"/>
      <c r="G96" s="113"/>
      <c r="H96" s="122"/>
      <c r="I96" s="81"/>
    </row>
    <row r="97" spans="1:9" ht="16.5" thickBot="1" x14ac:dyDescent="0.3">
      <c r="A97" s="142" t="s">
        <v>26</v>
      </c>
      <c r="B97" s="130" t="s">
        <v>32</v>
      </c>
      <c r="C97" s="132">
        <f>E97+F97+G97</f>
        <v>310</v>
      </c>
      <c r="D97" s="140"/>
      <c r="E97" s="126">
        <f>SUM(E98:E100)</f>
        <v>0</v>
      </c>
      <c r="F97" s="126">
        <f>SUM(F98:F100)</f>
        <v>0</v>
      </c>
      <c r="G97" s="145">
        <f>SUM(G98:G100)</f>
        <v>310</v>
      </c>
      <c r="H97" s="145">
        <f>SUM(H98:H100)</f>
        <v>210</v>
      </c>
      <c r="I97" s="267">
        <f>SUM(I98:I99)</f>
        <v>100</v>
      </c>
    </row>
    <row r="98" spans="1:9" ht="15" x14ac:dyDescent="0.2">
      <c r="A98" s="279">
        <v>1</v>
      </c>
      <c r="B98" s="280" t="s">
        <v>147</v>
      </c>
      <c r="C98" s="264">
        <f>E98+F98+G98</f>
        <v>100</v>
      </c>
      <c r="D98" s="281"/>
      <c r="E98" s="281"/>
      <c r="F98" s="282"/>
      <c r="G98" s="264">
        <f>H98+I98</f>
        <v>100</v>
      </c>
      <c r="H98" s="281">
        <v>0</v>
      </c>
      <c r="I98" s="281">
        <v>100</v>
      </c>
    </row>
    <row r="99" spans="1:9" ht="15" x14ac:dyDescent="0.2">
      <c r="A99" s="42">
        <v>2</v>
      </c>
      <c r="B99" s="175" t="s">
        <v>122</v>
      </c>
      <c r="C99" s="107">
        <f>E99+F99+G99</f>
        <v>210</v>
      </c>
      <c r="D99" s="283"/>
      <c r="E99" s="283"/>
      <c r="F99" s="284"/>
      <c r="G99" s="107">
        <v>210</v>
      </c>
      <c r="H99" s="97">
        <v>210</v>
      </c>
      <c r="I99" s="283"/>
    </row>
    <row r="100" spans="1:9" ht="15.75" thickBot="1" x14ac:dyDescent="0.25">
      <c r="A100" s="64"/>
      <c r="B100" s="204"/>
      <c r="C100" s="186"/>
      <c r="D100" s="113"/>
      <c r="E100" s="113"/>
      <c r="F100" s="113"/>
      <c r="G100" s="113"/>
      <c r="H100" s="113"/>
      <c r="I100" s="64"/>
    </row>
    <row r="101" spans="1:9" ht="16.5" thickBot="1" x14ac:dyDescent="0.3">
      <c r="A101" s="134" t="s">
        <v>27</v>
      </c>
      <c r="B101" s="205" t="s">
        <v>50</v>
      </c>
      <c r="C101" s="132">
        <f>E101+F101+G101</f>
        <v>113</v>
      </c>
      <c r="D101" s="140"/>
      <c r="E101" s="132">
        <f>SUM(E102:E103)</f>
        <v>0</v>
      </c>
      <c r="F101" s="140"/>
      <c r="G101" s="145">
        <f>SUM(G102:G103)</f>
        <v>113</v>
      </c>
      <c r="H101" s="145">
        <f>SUM(H102:H103)</f>
        <v>113</v>
      </c>
      <c r="I101" s="267">
        <f>SUM(I102:I103)</f>
        <v>0</v>
      </c>
    </row>
    <row r="102" spans="1:9" ht="15" x14ac:dyDescent="0.2">
      <c r="A102" s="178">
        <v>1</v>
      </c>
      <c r="B102" s="168" t="s">
        <v>123</v>
      </c>
      <c r="C102" s="92">
        <f>G102</f>
        <v>100</v>
      </c>
      <c r="D102" s="139"/>
      <c r="E102" s="139"/>
      <c r="F102" s="139"/>
      <c r="G102" s="139">
        <f>H102+I102</f>
        <v>100</v>
      </c>
      <c r="H102" s="139">
        <v>100</v>
      </c>
      <c r="I102" s="60"/>
    </row>
    <row r="103" spans="1:9" ht="15.75" thickBot="1" x14ac:dyDescent="0.25">
      <c r="A103" s="77">
        <v>2</v>
      </c>
      <c r="B103" s="16" t="s">
        <v>150</v>
      </c>
      <c r="C103" s="92">
        <f>G103</f>
        <v>13</v>
      </c>
      <c r="D103" s="82"/>
      <c r="E103" s="82"/>
      <c r="F103" s="82"/>
      <c r="G103" s="139">
        <f>H103+I103</f>
        <v>13</v>
      </c>
      <c r="H103" s="82">
        <v>13</v>
      </c>
      <c r="I103" s="72"/>
    </row>
    <row r="104" spans="1:9" ht="15" x14ac:dyDescent="0.2">
      <c r="A104" s="44"/>
      <c r="B104" s="44"/>
      <c r="C104" s="108"/>
      <c r="D104" s="108"/>
      <c r="E104" s="108"/>
      <c r="F104" s="108"/>
      <c r="G104" s="108"/>
      <c r="H104" s="108"/>
      <c r="I104" s="12"/>
    </row>
    <row r="105" spans="1:9" ht="15" x14ac:dyDescent="0.2">
      <c r="A105" s="44"/>
      <c r="B105" s="44"/>
      <c r="C105" s="108"/>
      <c r="D105" s="108"/>
      <c r="E105" s="108"/>
      <c r="F105" s="108"/>
      <c r="G105" s="108"/>
      <c r="H105" s="108"/>
      <c r="I105" s="12"/>
    </row>
    <row r="106" spans="1:9" ht="16.5" thickBot="1" x14ac:dyDescent="0.3">
      <c r="A106" s="65"/>
      <c r="B106" s="155" t="s">
        <v>124</v>
      </c>
      <c r="C106" s="115"/>
      <c r="D106" s="115"/>
      <c r="E106" s="115"/>
      <c r="F106" s="115"/>
      <c r="G106" s="115"/>
      <c r="H106" s="115"/>
      <c r="I106" s="65"/>
    </row>
    <row r="107" spans="1:9" ht="15.75" x14ac:dyDescent="0.25">
      <c r="A107" s="56"/>
      <c r="B107" s="58"/>
      <c r="C107" s="109"/>
      <c r="D107" s="109"/>
      <c r="E107" s="109"/>
      <c r="F107" s="109"/>
      <c r="G107" s="109"/>
      <c r="H107" s="109"/>
      <c r="I107" s="59"/>
    </row>
    <row r="108" spans="1:9" ht="15.75" x14ac:dyDescent="0.25">
      <c r="A108" s="66"/>
      <c r="B108" s="67" t="s">
        <v>29</v>
      </c>
      <c r="C108" s="80">
        <f>E108+F108+G108</f>
        <v>50</v>
      </c>
      <c r="D108" s="120">
        <f>D110+D112+D115</f>
        <v>0</v>
      </c>
      <c r="E108" s="83">
        <f>E110</f>
        <v>0</v>
      </c>
      <c r="F108" s="83">
        <f>F110</f>
        <v>0</v>
      </c>
      <c r="G108" s="83">
        <f>G110+G112+G115</f>
        <v>50</v>
      </c>
      <c r="H108" s="83">
        <f>H110+H112+H115</f>
        <v>0</v>
      </c>
      <c r="I108" s="308">
        <f>I110+I112+I115</f>
        <v>50</v>
      </c>
    </row>
    <row r="109" spans="1:9" ht="20.25" customHeight="1" thickBot="1" x14ac:dyDescent="0.3">
      <c r="A109" s="228"/>
      <c r="B109" s="309" t="s">
        <v>24</v>
      </c>
      <c r="C109" s="310"/>
      <c r="D109" s="311"/>
      <c r="E109" s="312"/>
      <c r="F109" s="82"/>
      <c r="G109" s="313"/>
      <c r="H109" s="310"/>
      <c r="I109" s="314"/>
    </row>
    <row r="110" spans="1:9" ht="16.5" hidden="1" thickBot="1" x14ac:dyDescent="0.3">
      <c r="A110" s="143" t="s">
        <v>25</v>
      </c>
      <c r="B110" s="144" t="s">
        <v>34</v>
      </c>
      <c r="C110" s="132">
        <f>E110+F110+G110</f>
        <v>0</v>
      </c>
      <c r="D110" s="140"/>
      <c r="E110" s="126">
        <f>SUM(E111:E123)</f>
        <v>0</v>
      </c>
      <c r="F110" s="126">
        <f>F111</f>
        <v>0</v>
      </c>
      <c r="G110" s="132">
        <f>G111</f>
        <v>0</v>
      </c>
      <c r="H110" s="132">
        <f>SUM(H111:H111)</f>
        <v>0</v>
      </c>
      <c r="I110" s="267">
        <f>SUM(I111:I111)</f>
        <v>0</v>
      </c>
    </row>
    <row r="111" spans="1:9" ht="15.75" hidden="1" thickBot="1" x14ac:dyDescent="0.25">
      <c r="A111" s="208"/>
      <c r="B111" s="209"/>
      <c r="C111" s="167"/>
      <c r="D111" s="82"/>
      <c r="E111" s="82"/>
      <c r="F111" s="82"/>
      <c r="G111" s="82"/>
      <c r="H111" s="82"/>
      <c r="I111" s="213"/>
    </row>
    <row r="112" spans="1:9" ht="16.5" thickBot="1" x14ac:dyDescent="0.3">
      <c r="A112" s="203" t="s">
        <v>26</v>
      </c>
      <c r="B112" s="166" t="s">
        <v>32</v>
      </c>
      <c r="C112" s="164">
        <f>E112+F112+G112</f>
        <v>50</v>
      </c>
      <c r="D112" s="160">
        <f>SUM(D114:D114)</f>
        <v>0</v>
      </c>
      <c r="E112" s="160">
        <f>SUM(E114:E114)</f>
        <v>0</v>
      </c>
      <c r="F112" s="103"/>
      <c r="G112" s="164">
        <f>SUM(G113:G114)</f>
        <v>50</v>
      </c>
      <c r="H112" s="285">
        <f>SUM(H113:H114)</f>
        <v>0</v>
      </c>
      <c r="I112" s="286">
        <f>SUM(I113:I114)</f>
        <v>50</v>
      </c>
    </row>
    <row r="113" spans="1:11" ht="15" x14ac:dyDescent="0.2">
      <c r="A113" s="304">
        <v>1</v>
      </c>
      <c r="B113" s="305" t="s">
        <v>151</v>
      </c>
      <c r="C113" s="287">
        <v>50</v>
      </c>
      <c r="D113" s="118"/>
      <c r="E113" s="118"/>
      <c r="F113" s="118"/>
      <c r="G113" s="306">
        <f>H113+I113</f>
        <v>50</v>
      </c>
      <c r="H113" s="307">
        <v>0</v>
      </c>
      <c r="I113" s="287">
        <v>50</v>
      </c>
    </row>
    <row r="114" spans="1:11" ht="13.5" customHeight="1" x14ac:dyDescent="0.2">
      <c r="A114" s="181"/>
      <c r="B114" s="19"/>
      <c r="C114" s="107"/>
      <c r="D114" s="118"/>
      <c r="E114" s="118"/>
      <c r="F114" s="118"/>
      <c r="G114" s="107"/>
      <c r="H114" s="107"/>
      <c r="I114" s="94"/>
    </row>
    <row r="115" spans="1:11" ht="16.5" hidden="1" thickBot="1" x14ac:dyDescent="0.3">
      <c r="A115" s="142" t="s">
        <v>27</v>
      </c>
      <c r="B115" s="190" t="s">
        <v>50</v>
      </c>
      <c r="C115" s="163">
        <f>E115+F115+G115+D115</f>
        <v>0</v>
      </c>
      <c r="D115" s="126">
        <f>SUM(D116)</f>
        <v>0</v>
      </c>
      <c r="E115" s="127"/>
      <c r="F115" s="127"/>
      <c r="G115" s="126">
        <f>SUM(G116)</f>
        <v>0</v>
      </c>
      <c r="H115" s="160">
        <f>H116</f>
        <v>0</v>
      </c>
      <c r="I115" s="267">
        <f>SUM(I116:I116)</f>
        <v>0</v>
      </c>
    </row>
    <row r="116" spans="1:11" ht="15.75" hidden="1" x14ac:dyDescent="0.25">
      <c r="A116" s="171"/>
      <c r="B116" s="168"/>
      <c r="C116" s="139"/>
      <c r="D116" s="107"/>
      <c r="E116" s="107"/>
      <c r="F116" s="107"/>
      <c r="G116" s="92">
        <f>H116</f>
        <v>0</v>
      </c>
      <c r="H116" s="107"/>
      <c r="I116" s="17"/>
    </row>
    <row r="117" spans="1:11" ht="15" x14ac:dyDescent="0.2">
      <c r="A117" s="44"/>
      <c r="B117" s="44"/>
      <c r="C117" s="108"/>
      <c r="D117" s="108"/>
      <c r="E117" s="108"/>
      <c r="F117" s="108"/>
      <c r="G117" s="108"/>
      <c r="H117" s="108"/>
      <c r="I117" s="12"/>
    </row>
    <row r="118" spans="1:11" ht="15.75" x14ac:dyDescent="0.25">
      <c r="A118" s="13"/>
      <c r="B118" s="13"/>
      <c r="C118" s="108"/>
      <c r="D118" s="108"/>
      <c r="E118" s="108"/>
      <c r="F118" s="108"/>
      <c r="G118" s="108"/>
      <c r="H118" s="108"/>
      <c r="I118" s="12"/>
    </row>
    <row r="119" spans="1:11" ht="15.75" x14ac:dyDescent="0.25">
      <c r="A119" s="13"/>
      <c r="B119" s="13"/>
      <c r="C119" s="108"/>
      <c r="D119" s="108"/>
      <c r="E119" s="108"/>
      <c r="F119" s="108"/>
      <c r="G119" s="108"/>
      <c r="H119" s="108"/>
      <c r="I119" s="12"/>
    </row>
    <row r="120" spans="1:11" ht="15.75" x14ac:dyDescent="0.25">
      <c r="A120" s="13"/>
      <c r="B120" s="13"/>
      <c r="C120" s="108"/>
      <c r="D120" s="108"/>
      <c r="E120" s="108"/>
      <c r="F120" s="108"/>
      <c r="G120" s="108"/>
      <c r="H120" s="108"/>
      <c r="I120" s="12"/>
    </row>
    <row r="121" spans="1:11" ht="15.75" x14ac:dyDescent="0.25">
      <c r="A121" s="2"/>
      <c r="B121" s="154" t="s">
        <v>35</v>
      </c>
      <c r="C121" s="101"/>
      <c r="D121" s="101"/>
      <c r="E121" s="101"/>
      <c r="F121" s="101"/>
      <c r="G121" s="101"/>
      <c r="H121" s="116"/>
      <c r="I121" s="44"/>
      <c r="J121" s="3"/>
      <c r="K121" s="3"/>
    </row>
    <row r="122" spans="1:11" s="7" customFormat="1" ht="15.75" x14ac:dyDescent="0.25">
      <c r="A122" s="165"/>
      <c r="B122" s="318" t="s">
        <v>29</v>
      </c>
      <c r="C122" s="83">
        <f>E122+F122+G122+D122</f>
        <v>4118</v>
      </c>
      <c r="D122" s="120">
        <f>D124+D143+D148</f>
        <v>0</v>
      </c>
      <c r="E122" s="120">
        <f>E124+E143</f>
        <v>0</v>
      </c>
      <c r="F122" s="120">
        <f>F124+F143+F148</f>
        <v>565</v>
      </c>
      <c r="G122" s="89">
        <f>G124+G143+G148</f>
        <v>3553</v>
      </c>
      <c r="H122" s="89">
        <f>H124+H143+H148</f>
        <v>3553</v>
      </c>
      <c r="I122" s="54">
        <f>I124+I143+I148</f>
        <v>0</v>
      </c>
    </row>
    <row r="123" spans="1:11" ht="16.5" thickBot="1" x14ac:dyDescent="0.3">
      <c r="A123" s="196"/>
      <c r="B123" s="153" t="s">
        <v>30</v>
      </c>
      <c r="C123" s="97"/>
      <c r="D123" s="97"/>
      <c r="E123" s="97"/>
      <c r="F123" s="97"/>
      <c r="G123" s="97"/>
      <c r="H123" s="97"/>
      <c r="I123" s="42"/>
    </row>
    <row r="124" spans="1:11" ht="16.5" thickBot="1" x14ac:dyDescent="0.3">
      <c r="A124" s="197" t="s">
        <v>25</v>
      </c>
      <c r="B124" s="125" t="s">
        <v>37</v>
      </c>
      <c r="C124" s="132">
        <f>E124+F124+G124</f>
        <v>3731</v>
      </c>
      <c r="D124" s="127"/>
      <c r="E124" s="132">
        <f>SUM(E125:E142)</f>
        <v>0</v>
      </c>
      <c r="F124" s="132">
        <f>SUM(F125:F142)</f>
        <v>565</v>
      </c>
      <c r="G124" s="132">
        <f>SUM(G125:G142)</f>
        <v>3166</v>
      </c>
      <c r="H124" s="132">
        <f>SUM(H125:H142)</f>
        <v>3166</v>
      </c>
      <c r="I124" s="128"/>
    </row>
    <row r="125" spans="1:11" ht="15" x14ac:dyDescent="0.2">
      <c r="A125" s="178">
        <v>1</v>
      </c>
      <c r="B125" s="62" t="s">
        <v>52</v>
      </c>
      <c r="C125" s="107">
        <f t="shared" ref="C125:C140" si="8">E125+F125+G125</f>
        <v>2000</v>
      </c>
      <c r="D125" s="118"/>
      <c r="E125" s="118"/>
      <c r="F125" s="118">
        <v>225</v>
      </c>
      <c r="G125" s="107">
        <f t="shared" ref="G125:G140" si="9">H125+I125</f>
        <v>1775</v>
      </c>
      <c r="H125" s="118">
        <v>1775</v>
      </c>
      <c r="I125" s="94"/>
    </row>
    <row r="126" spans="1:11" ht="15" x14ac:dyDescent="0.2">
      <c r="A126" s="178">
        <v>2</v>
      </c>
      <c r="B126" s="62" t="s">
        <v>58</v>
      </c>
      <c r="C126" s="107">
        <f t="shared" si="8"/>
        <v>235</v>
      </c>
      <c r="D126" s="118"/>
      <c r="E126" s="118"/>
      <c r="F126" s="118">
        <v>175</v>
      </c>
      <c r="G126" s="107">
        <f t="shared" si="9"/>
        <v>60</v>
      </c>
      <c r="H126" s="118">
        <v>60</v>
      </c>
      <c r="I126" s="94"/>
    </row>
    <row r="127" spans="1:11" ht="15" x14ac:dyDescent="0.2">
      <c r="A127" s="178">
        <v>3</v>
      </c>
      <c r="B127" s="62" t="s">
        <v>56</v>
      </c>
      <c r="C127" s="107">
        <f t="shared" si="8"/>
        <v>76</v>
      </c>
      <c r="D127" s="139"/>
      <c r="E127" s="139"/>
      <c r="F127" s="139"/>
      <c r="G127" s="107">
        <f t="shared" si="9"/>
        <v>76</v>
      </c>
      <c r="H127" s="139">
        <v>76</v>
      </c>
      <c r="I127" s="94"/>
    </row>
    <row r="128" spans="1:11" ht="15" x14ac:dyDescent="0.2">
      <c r="A128" s="179">
        <v>4</v>
      </c>
      <c r="B128" s="288" t="s">
        <v>125</v>
      </c>
      <c r="C128" s="107">
        <f t="shared" si="8"/>
        <v>620</v>
      </c>
      <c r="D128" s="139"/>
      <c r="E128" s="139"/>
      <c r="F128" s="139">
        <v>165</v>
      </c>
      <c r="G128" s="107">
        <f t="shared" si="9"/>
        <v>455</v>
      </c>
      <c r="H128" s="139">
        <v>455</v>
      </c>
      <c r="I128" s="94"/>
    </row>
    <row r="129" spans="1:9" ht="15" x14ac:dyDescent="0.2">
      <c r="A129" s="179">
        <v>5</v>
      </c>
      <c r="B129" s="62" t="s">
        <v>71</v>
      </c>
      <c r="C129" s="107">
        <f t="shared" si="8"/>
        <v>18</v>
      </c>
      <c r="D129" s="92"/>
      <c r="E129" s="92"/>
      <c r="F129" s="92"/>
      <c r="G129" s="107">
        <f t="shared" si="9"/>
        <v>18</v>
      </c>
      <c r="H129" s="92">
        <v>18</v>
      </c>
      <c r="I129" s="52"/>
    </row>
    <row r="130" spans="1:9" ht="15" x14ac:dyDescent="0.2">
      <c r="A130" s="179">
        <v>6</v>
      </c>
      <c r="B130" s="62" t="s">
        <v>76</v>
      </c>
      <c r="C130" s="107">
        <f t="shared" si="8"/>
        <v>70</v>
      </c>
      <c r="D130" s="92"/>
      <c r="E130" s="92"/>
      <c r="F130" s="92"/>
      <c r="G130" s="107">
        <f t="shared" si="9"/>
        <v>70</v>
      </c>
      <c r="H130" s="92">
        <v>70</v>
      </c>
      <c r="I130" s="52"/>
    </row>
    <row r="131" spans="1:9" ht="18.75" customHeight="1" x14ac:dyDescent="0.2">
      <c r="A131" s="179">
        <v>7</v>
      </c>
      <c r="B131" s="62" t="s">
        <v>66</v>
      </c>
      <c r="C131" s="107">
        <f t="shared" si="8"/>
        <v>150</v>
      </c>
      <c r="D131" s="92"/>
      <c r="E131" s="92"/>
      <c r="F131" s="92"/>
      <c r="G131" s="107">
        <f t="shared" si="9"/>
        <v>150</v>
      </c>
      <c r="H131" s="92">
        <v>150</v>
      </c>
      <c r="I131" s="52"/>
    </row>
    <row r="132" spans="1:9" ht="15" x14ac:dyDescent="0.2">
      <c r="A132" s="179">
        <v>8</v>
      </c>
      <c r="B132" s="246" t="s">
        <v>101</v>
      </c>
      <c r="C132" s="107">
        <f t="shared" si="8"/>
        <v>60</v>
      </c>
      <c r="D132" s="92"/>
      <c r="E132" s="92"/>
      <c r="F132" s="92"/>
      <c r="G132" s="107">
        <f t="shared" si="9"/>
        <v>60</v>
      </c>
      <c r="H132" s="92">
        <v>60</v>
      </c>
      <c r="I132" s="52"/>
    </row>
    <row r="133" spans="1:9" ht="15" x14ac:dyDescent="0.2">
      <c r="A133" s="179">
        <v>9</v>
      </c>
      <c r="B133" s="18" t="s">
        <v>103</v>
      </c>
      <c r="C133" s="107">
        <f t="shared" si="8"/>
        <v>9</v>
      </c>
      <c r="D133" s="92"/>
      <c r="E133" s="92"/>
      <c r="F133" s="92"/>
      <c r="G133" s="107">
        <f t="shared" si="9"/>
        <v>9</v>
      </c>
      <c r="H133" s="92">
        <v>9</v>
      </c>
      <c r="I133" s="52"/>
    </row>
    <row r="134" spans="1:9" ht="15" x14ac:dyDescent="0.2">
      <c r="A134" s="289">
        <v>10</v>
      </c>
      <c r="B134" s="18" t="s">
        <v>108</v>
      </c>
      <c r="C134" s="107">
        <f t="shared" si="8"/>
        <v>3</v>
      </c>
      <c r="D134" s="92"/>
      <c r="E134" s="92"/>
      <c r="F134" s="92"/>
      <c r="G134" s="107">
        <f t="shared" si="9"/>
        <v>3</v>
      </c>
      <c r="H134" s="92">
        <v>3</v>
      </c>
      <c r="I134" s="52"/>
    </row>
    <row r="135" spans="1:9" ht="15.75" customHeight="1" x14ac:dyDescent="0.2">
      <c r="A135" s="289">
        <v>11</v>
      </c>
      <c r="B135" s="19" t="s">
        <v>141</v>
      </c>
      <c r="C135" s="107">
        <f t="shared" si="8"/>
        <v>130</v>
      </c>
      <c r="D135" s="107"/>
      <c r="E135" s="107"/>
      <c r="F135" s="107"/>
      <c r="G135" s="107">
        <f t="shared" si="9"/>
        <v>130</v>
      </c>
      <c r="H135" s="107">
        <v>130</v>
      </c>
      <c r="I135" s="52"/>
    </row>
    <row r="136" spans="1:9" ht="15.75" customHeight="1" x14ac:dyDescent="0.2">
      <c r="A136" s="290">
        <v>12</v>
      </c>
      <c r="B136" s="19" t="s">
        <v>126</v>
      </c>
      <c r="C136" s="107">
        <f t="shared" si="8"/>
        <v>78</v>
      </c>
      <c r="D136" s="97"/>
      <c r="E136" s="97"/>
      <c r="F136" s="97"/>
      <c r="G136" s="107">
        <f t="shared" si="9"/>
        <v>78</v>
      </c>
      <c r="H136" s="97">
        <v>78</v>
      </c>
      <c r="I136" s="42"/>
    </row>
    <row r="137" spans="1:9" ht="15.75" customHeight="1" x14ac:dyDescent="0.2">
      <c r="A137" s="290">
        <v>13</v>
      </c>
      <c r="B137" s="19" t="s">
        <v>127</v>
      </c>
      <c r="C137" s="107">
        <f t="shared" si="8"/>
        <v>70</v>
      </c>
      <c r="D137" s="97"/>
      <c r="E137" s="97"/>
      <c r="F137" s="97"/>
      <c r="G137" s="107">
        <f t="shared" si="9"/>
        <v>70</v>
      </c>
      <c r="H137" s="97">
        <v>70</v>
      </c>
      <c r="I137" s="42"/>
    </row>
    <row r="138" spans="1:9" ht="15.75" customHeight="1" x14ac:dyDescent="0.2">
      <c r="A138" s="291">
        <v>14</v>
      </c>
      <c r="B138" s="195" t="s">
        <v>128</v>
      </c>
      <c r="C138" s="107">
        <f t="shared" si="8"/>
        <v>72</v>
      </c>
      <c r="D138" s="97"/>
      <c r="E138" s="97"/>
      <c r="F138" s="97"/>
      <c r="G138" s="107">
        <f t="shared" si="9"/>
        <v>72</v>
      </c>
      <c r="H138" s="97">
        <v>72</v>
      </c>
      <c r="I138" s="42"/>
    </row>
    <row r="139" spans="1:9" ht="15.75" customHeight="1" x14ac:dyDescent="0.2">
      <c r="A139" s="291">
        <v>15</v>
      </c>
      <c r="B139" s="195" t="s">
        <v>129</v>
      </c>
      <c r="C139" s="107">
        <f t="shared" si="8"/>
        <v>80</v>
      </c>
      <c r="D139" s="97"/>
      <c r="E139" s="97"/>
      <c r="F139" s="97"/>
      <c r="G139" s="107">
        <f t="shared" si="9"/>
        <v>80</v>
      </c>
      <c r="H139" s="97">
        <v>80</v>
      </c>
      <c r="I139" s="42"/>
    </row>
    <row r="140" spans="1:9" ht="15.75" customHeight="1" x14ac:dyDescent="0.2">
      <c r="A140" s="291">
        <v>16</v>
      </c>
      <c r="B140" s="42" t="s">
        <v>142</v>
      </c>
      <c r="C140" s="107">
        <f t="shared" si="8"/>
        <v>60</v>
      </c>
      <c r="D140" s="97"/>
      <c r="E140" s="97"/>
      <c r="F140" s="97"/>
      <c r="G140" s="107">
        <f t="shared" si="9"/>
        <v>60</v>
      </c>
      <c r="H140" s="97">
        <v>60</v>
      </c>
      <c r="I140" s="42"/>
    </row>
    <row r="141" spans="1:9" ht="15.75" customHeight="1" x14ac:dyDescent="0.2">
      <c r="A141" s="291"/>
      <c r="B141" s="42"/>
      <c r="C141" s="97"/>
      <c r="D141" s="97"/>
      <c r="E141" s="97"/>
      <c r="F141" s="97"/>
      <c r="G141" s="97"/>
      <c r="H141" s="97"/>
      <c r="I141" s="42"/>
    </row>
    <row r="142" spans="1:9" ht="15.75" customHeight="1" thickBot="1" x14ac:dyDescent="0.25">
      <c r="A142" s="292"/>
      <c r="B142" s="42"/>
      <c r="C142" s="97"/>
      <c r="D142" s="97"/>
      <c r="E142" s="97"/>
      <c r="F142" s="97"/>
      <c r="G142" s="97"/>
      <c r="H142" s="97"/>
      <c r="I142" s="42"/>
    </row>
    <row r="143" spans="1:9" ht="16.5" thickBot="1" x14ac:dyDescent="0.3">
      <c r="A143" s="203" t="s">
        <v>26</v>
      </c>
      <c r="B143" s="130" t="s">
        <v>32</v>
      </c>
      <c r="C143" s="132">
        <f>E143+F143+G143</f>
        <v>165</v>
      </c>
      <c r="D143" s="127"/>
      <c r="E143" s="132">
        <f>SUM(E144:E147)</f>
        <v>0</v>
      </c>
      <c r="F143" s="132">
        <f>SUM(F144:F147)</f>
        <v>0</v>
      </c>
      <c r="G143" s="132">
        <f>SUM(G144:G147)</f>
        <v>165</v>
      </c>
      <c r="H143" s="132">
        <f>SUM(H144:H147)</f>
        <v>165</v>
      </c>
      <c r="I143" s="132">
        <f>SUM(I144:I147)</f>
        <v>0</v>
      </c>
    </row>
    <row r="144" spans="1:9" ht="16.5" customHeight="1" x14ac:dyDescent="0.2">
      <c r="A144" s="181">
        <v>1</v>
      </c>
      <c r="B144" s="170" t="s">
        <v>60</v>
      </c>
      <c r="C144" s="107">
        <f>E144+F144+G144</f>
        <v>40</v>
      </c>
      <c r="D144" s="118"/>
      <c r="E144" s="118"/>
      <c r="F144" s="118"/>
      <c r="G144" s="107">
        <f>H144+I144</f>
        <v>40</v>
      </c>
      <c r="H144" s="129">
        <v>40</v>
      </c>
      <c r="I144" s="94"/>
    </row>
    <row r="145" spans="1:9" ht="16.5" customHeight="1" x14ac:dyDescent="0.2">
      <c r="A145" s="182">
        <v>2</v>
      </c>
      <c r="B145" s="18" t="s">
        <v>130</v>
      </c>
      <c r="C145" s="107">
        <f>E145+F145+G145</f>
        <v>70</v>
      </c>
      <c r="D145" s="118"/>
      <c r="E145" s="118"/>
      <c r="F145" s="118"/>
      <c r="G145" s="92">
        <v>70</v>
      </c>
      <c r="H145" s="129">
        <v>70</v>
      </c>
      <c r="I145" s="94"/>
    </row>
    <row r="146" spans="1:9" ht="16.5" customHeight="1" x14ac:dyDescent="0.2">
      <c r="A146" s="293">
        <v>3</v>
      </c>
      <c r="B146" s="294" t="s">
        <v>131</v>
      </c>
      <c r="C146" s="107">
        <f>E146+F146+G146</f>
        <v>55</v>
      </c>
      <c r="D146" s="295"/>
      <c r="E146" s="295"/>
      <c r="F146" s="295"/>
      <c r="G146" s="296">
        <v>55</v>
      </c>
      <c r="H146" s="297">
        <v>55</v>
      </c>
      <c r="I146" s="94"/>
    </row>
    <row r="147" spans="1:9" ht="15" customHeight="1" thickBot="1" x14ac:dyDescent="0.25">
      <c r="A147" s="64"/>
      <c r="B147" s="42"/>
      <c r="C147" s="139"/>
      <c r="D147" s="97"/>
      <c r="E147" s="97"/>
      <c r="F147" s="97"/>
      <c r="G147" s="92"/>
      <c r="H147" s="97"/>
      <c r="I147" s="42"/>
    </row>
    <row r="148" spans="1:9" ht="15" customHeight="1" thickBot="1" x14ac:dyDescent="0.3">
      <c r="A148" s="134" t="s">
        <v>27</v>
      </c>
      <c r="B148" s="162" t="s">
        <v>50</v>
      </c>
      <c r="C148" s="163">
        <f>E148+F148+G148+D148</f>
        <v>222</v>
      </c>
      <c r="D148" s="126">
        <f t="shared" ref="D148:I148" si="10">SUM(D149:D151)</f>
        <v>0</v>
      </c>
      <c r="E148" s="126">
        <f t="shared" si="10"/>
        <v>0</v>
      </c>
      <c r="F148" s="126">
        <f t="shared" si="10"/>
        <v>0</v>
      </c>
      <c r="G148" s="126">
        <f t="shared" si="10"/>
        <v>222</v>
      </c>
      <c r="H148" s="126">
        <f t="shared" si="10"/>
        <v>222</v>
      </c>
      <c r="I148" s="126">
        <f t="shared" si="10"/>
        <v>0</v>
      </c>
    </row>
    <row r="149" spans="1:9" ht="15" customHeight="1" x14ac:dyDescent="0.25">
      <c r="A149" s="178">
        <v>1</v>
      </c>
      <c r="B149" s="170" t="s">
        <v>53</v>
      </c>
      <c r="C149" s="107">
        <f>E149+F149+G149</f>
        <v>197</v>
      </c>
      <c r="D149" s="118"/>
      <c r="E149" s="118"/>
      <c r="F149" s="118"/>
      <c r="G149" s="107">
        <f>H149+I149</f>
        <v>197</v>
      </c>
      <c r="H149" s="118">
        <v>197</v>
      </c>
      <c r="I149" s="133"/>
    </row>
    <row r="150" spans="1:9" ht="15" customHeight="1" x14ac:dyDescent="0.25">
      <c r="A150" s="178">
        <v>2</v>
      </c>
      <c r="B150" s="170" t="s">
        <v>132</v>
      </c>
      <c r="C150" s="107">
        <f>E150+F150+G150</f>
        <v>25</v>
      </c>
      <c r="D150" s="118"/>
      <c r="E150" s="118"/>
      <c r="F150" s="118"/>
      <c r="G150" s="107">
        <f>H150+I150</f>
        <v>25</v>
      </c>
      <c r="H150" s="118">
        <v>25</v>
      </c>
      <c r="I150" s="133"/>
    </row>
    <row r="151" spans="1:9" ht="15" customHeight="1" x14ac:dyDescent="0.25">
      <c r="A151" s="182">
        <v>3</v>
      </c>
      <c r="B151" s="168" t="s">
        <v>87</v>
      </c>
      <c r="C151" s="107">
        <f>E151+F151+G151</f>
        <v>0</v>
      </c>
      <c r="D151" s="107"/>
      <c r="E151" s="107"/>
      <c r="F151" s="107"/>
      <c r="G151" s="107">
        <f>H151+I151</f>
        <v>0</v>
      </c>
      <c r="H151" s="107">
        <v>0</v>
      </c>
      <c r="I151" s="54"/>
    </row>
    <row r="152" spans="1:9" ht="15" customHeight="1" x14ac:dyDescent="0.25">
      <c r="A152" s="206"/>
      <c r="B152" s="10"/>
      <c r="C152" s="101"/>
      <c r="D152" s="101"/>
      <c r="E152" s="101"/>
      <c r="F152" s="101"/>
      <c r="G152" s="101"/>
      <c r="H152" s="101"/>
      <c r="I152" s="49"/>
    </row>
    <row r="153" spans="1:9" ht="15" customHeight="1" x14ac:dyDescent="0.25">
      <c r="A153" s="206"/>
      <c r="B153" s="10"/>
      <c r="C153" s="101"/>
      <c r="D153" s="101"/>
      <c r="E153" s="101"/>
      <c r="F153" s="101"/>
      <c r="G153" s="101"/>
      <c r="H153" s="101"/>
      <c r="I153" s="49"/>
    </row>
    <row r="154" spans="1:9" ht="15" customHeight="1" x14ac:dyDescent="0.25">
      <c r="A154" s="206"/>
      <c r="B154" s="10"/>
      <c r="C154" s="101"/>
      <c r="D154" s="101"/>
      <c r="E154" s="101"/>
      <c r="F154" s="101"/>
      <c r="G154" s="101"/>
      <c r="H154" s="101"/>
      <c r="I154" s="49"/>
    </row>
    <row r="155" spans="1:9" ht="15" customHeight="1" x14ac:dyDescent="0.25">
      <c r="A155" s="206"/>
      <c r="B155" s="10"/>
      <c r="C155" s="101"/>
      <c r="D155" s="101"/>
      <c r="E155" s="101"/>
      <c r="F155" s="101"/>
      <c r="G155" s="101"/>
      <c r="H155" s="101"/>
      <c r="I155" s="49"/>
    </row>
    <row r="156" spans="1:9" ht="15" customHeight="1" x14ac:dyDescent="0.25">
      <c r="A156" s="206"/>
      <c r="B156" s="10"/>
      <c r="C156" s="101"/>
      <c r="D156" s="101"/>
      <c r="E156" s="101"/>
      <c r="F156" s="101"/>
      <c r="G156" s="101"/>
      <c r="H156" s="101"/>
      <c r="I156" s="49"/>
    </row>
    <row r="157" spans="1:9" ht="15" customHeight="1" x14ac:dyDescent="0.25">
      <c r="A157" s="206"/>
      <c r="B157" s="10"/>
      <c r="C157" s="101"/>
      <c r="D157" s="101"/>
      <c r="E157" s="101"/>
      <c r="F157" s="101"/>
      <c r="G157" s="101"/>
      <c r="H157" s="101"/>
      <c r="I157" s="49"/>
    </row>
    <row r="158" spans="1:9" ht="15" customHeight="1" x14ac:dyDescent="0.25">
      <c r="A158" s="206"/>
      <c r="B158" s="10"/>
      <c r="C158" s="101"/>
      <c r="D158" s="101"/>
      <c r="E158" s="101"/>
      <c r="F158" s="101"/>
      <c r="G158" s="101"/>
      <c r="H158" s="101"/>
      <c r="I158" s="49"/>
    </row>
    <row r="159" spans="1:9" ht="15" customHeight="1" x14ac:dyDescent="0.25">
      <c r="A159" s="206"/>
      <c r="B159" s="10"/>
      <c r="C159" s="101"/>
      <c r="D159" s="101"/>
      <c r="E159" s="101"/>
      <c r="F159" s="101"/>
      <c r="G159" s="101"/>
      <c r="H159" s="101"/>
      <c r="I159" s="49"/>
    </row>
    <row r="160" spans="1:9" ht="15" customHeight="1" x14ac:dyDescent="0.25">
      <c r="A160" s="206"/>
      <c r="B160" s="10"/>
      <c r="C160" s="101"/>
      <c r="D160" s="101"/>
      <c r="E160" s="101"/>
      <c r="F160" s="101"/>
      <c r="G160" s="101"/>
      <c r="H160" s="101"/>
      <c r="I160" s="49"/>
    </row>
    <row r="161" spans="1:13" ht="15" customHeight="1" x14ac:dyDescent="0.25">
      <c r="A161" s="206"/>
      <c r="B161" s="10"/>
      <c r="C161" s="101"/>
      <c r="D161" s="101"/>
      <c r="E161" s="101"/>
      <c r="F161" s="101"/>
      <c r="G161" s="101"/>
      <c r="H161" s="101"/>
      <c r="I161" s="49"/>
    </row>
    <row r="162" spans="1:13" ht="15" customHeight="1" x14ac:dyDescent="0.25">
      <c r="A162" s="206"/>
      <c r="B162" s="10"/>
      <c r="C162" s="101"/>
      <c r="D162" s="101"/>
      <c r="E162" s="101"/>
      <c r="F162" s="101"/>
      <c r="G162" s="101"/>
      <c r="H162" s="101"/>
      <c r="I162" s="49"/>
    </row>
    <row r="163" spans="1:13" ht="15.75" x14ac:dyDescent="0.25">
      <c r="A163" s="44"/>
      <c r="B163" s="10"/>
      <c r="C163" s="101"/>
      <c r="D163" s="101"/>
      <c r="E163" s="101"/>
      <c r="F163" s="101"/>
      <c r="G163" s="101"/>
      <c r="H163" s="101"/>
      <c r="I163" s="49"/>
    </row>
    <row r="164" spans="1:13" s="7" customFormat="1" ht="16.5" thickBot="1" x14ac:dyDescent="0.3">
      <c r="A164" s="11"/>
      <c r="B164" s="154" t="s">
        <v>36</v>
      </c>
      <c r="C164" s="101"/>
      <c r="D164" s="101"/>
      <c r="E164" s="101"/>
      <c r="F164" s="101"/>
      <c r="G164" s="101"/>
      <c r="H164" s="101"/>
      <c r="I164" s="44"/>
    </row>
    <row r="165" spans="1:13" ht="15.75" x14ac:dyDescent="0.25">
      <c r="A165" s="86"/>
      <c r="B165" s="73" t="s">
        <v>29</v>
      </c>
      <c r="C165" s="119"/>
      <c r="D165" s="105"/>
      <c r="E165" s="105"/>
      <c r="F165" s="105"/>
      <c r="G165" s="74"/>
      <c r="H165" s="74"/>
      <c r="I165" s="50"/>
    </row>
    <row r="166" spans="1:13" ht="15.75" x14ac:dyDescent="0.25">
      <c r="A166" s="87"/>
      <c r="B166" s="88" t="s">
        <v>24</v>
      </c>
      <c r="C166" s="120">
        <f>E166+F166+G166</f>
        <v>6117</v>
      </c>
      <c r="D166" s="107"/>
      <c r="E166" s="120">
        <f>E168</f>
        <v>0</v>
      </c>
      <c r="F166" s="120">
        <f>F168+F174+F178</f>
        <v>0</v>
      </c>
      <c r="G166" s="89">
        <f>G168+G174+G178</f>
        <v>6117</v>
      </c>
      <c r="H166" s="89">
        <f>H168+H174+H178</f>
        <v>6117</v>
      </c>
      <c r="I166" s="214">
        <f>I168+I174+I178</f>
        <v>0</v>
      </c>
    </row>
    <row r="167" spans="1:13" ht="16.5" thickBot="1" x14ac:dyDescent="0.3">
      <c r="A167" s="9"/>
      <c r="B167" s="75"/>
      <c r="C167" s="147"/>
      <c r="D167" s="106"/>
      <c r="E167" s="106"/>
      <c r="F167" s="106"/>
      <c r="G167" s="90"/>
      <c r="H167" s="90"/>
      <c r="I167" s="51"/>
    </row>
    <row r="168" spans="1:13" ht="16.5" thickBot="1" x14ac:dyDescent="0.3">
      <c r="A168" s="136" t="s">
        <v>25</v>
      </c>
      <c r="B168" s="124" t="s">
        <v>37</v>
      </c>
      <c r="C168" s="149">
        <f>E168+F168+G168</f>
        <v>1310</v>
      </c>
      <c r="D168" s="148"/>
      <c r="E168" s="137">
        <f>SUM(E169:E173)</f>
        <v>0</v>
      </c>
      <c r="F168" s="137">
        <f>SUM(F169:F173)</f>
        <v>0</v>
      </c>
      <c r="G168" s="137">
        <f>SUM(G169:G173)</f>
        <v>1310</v>
      </c>
      <c r="H168" s="138">
        <f>SUM(H169:H173)</f>
        <v>1310</v>
      </c>
      <c r="I168" s="128"/>
    </row>
    <row r="169" spans="1:13" ht="15.75" customHeight="1" x14ac:dyDescent="0.2">
      <c r="A169" s="183">
        <v>1</v>
      </c>
      <c r="B169" s="76" t="s">
        <v>133</v>
      </c>
      <c r="C169" s="107">
        <f>E169+F169+G169</f>
        <v>150</v>
      </c>
      <c r="D169" s="118"/>
      <c r="E169" s="118"/>
      <c r="F169" s="118"/>
      <c r="G169" s="107">
        <v>150</v>
      </c>
      <c r="H169" s="135">
        <v>150</v>
      </c>
      <c r="I169" s="94"/>
    </row>
    <row r="170" spans="1:13" ht="15" x14ac:dyDescent="0.2">
      <c r="A170" s="168">
        <v>2</v>
      </c>
      <c r="B170" s="18" t="s">
        <v>54</v>
      </c>
      <c r="C170" s="107">
        <f>E170+F170+G170</f>
        <v>670</v>
      </c>
      <c r="D170" s="107"/>
      <c r="E170" s="107"/>
      <c r="F170" s="107"/>
      <c r="G170" s="107">
        <f>H170+I170</f>
        <v>670</v>
      </c>
      <c r="H170" s="107">
        <v>670</v>
      </c>
      <c r="I170" s="18"/>
      <c r="J170" s="2"/>
      <c r="K170" s="2"/>
      <c r="L170" s="2"/>
      <c r="M170" s="2"/>
    </row>
    <row r="171" spans="1:13" ht="15" x14ac:dyDescent="0.2">
      <c r="A171" s="168">
        <v>3</v>
      </c>
      <c r="B171" s="18" t="s">
        <v>70</v>
      </c>
      <c r="C171" s="107">
        <f>E171+F171+G171</f>
        <v>420</v>
      </c>
      <c r="D171" s="107"/>
      <c r="E171" s="107"/>
      <c r="F171" s="107"/>
      <c r="G171" s="107">
        <f>H171+I171</f>
        <v>420</v>
      </c>
      <c r="H171" s="107">
        <v>420</v>
      </c>
      <c r="I171" s="173"/>
      <c r="J171" s="2"/>
      <c r="K171" s="2"/>
      <c r="L171" s="2"/>
      <c r="M171" s="2"/>
    </row>
    <row r="172" spans="1:13" ht="30" x14ac:dyDescent="0.2">
      <c r="A172" s="168">
        <v>4</v>
      </c>
      <c r="B172" s="303" t="s">
        <v>135</v>
      </c>
      <c r="C172" s="107">
        <f>E172+F172+G172</f>
        <v>70</v>
      </c>
      <c r="D172" s="107"/>
      <c r="E172" s="107"/>
      <c r="F172" s="107"/>
      <c r="G172" s="107">
        <f>H172+I172</f>
        <v>70</v>
      </c>
      <c r="H172" s="107">
        <v>70</v>
      </c>
      <c r="I172" s="173"/>
      <c r="J172" s="2"/>
      <c r="K172" s="2"/>
      <c r="L172" s="2"/>
      <c r="M172" s="2"/>
    </row>
    <row r="173" spans="1:13" ht="14.25" x14ac:dyDescent="0.2">
      <c r="A173" s="168"/>
      <c r="B173" s="172"/>
      <c r="C173" s="172"/>
      <c r="D173" s="172"/>
      <c r="E173" s="172"/>
      <c r="F173" s="172"/>
      <c r="G173" s="172"/>
      <c r="H173" s="172"/>
      <c r="I173" s="172"/>
      <c r="J173" s="2"/>
      <c r="K173" s="2"/>
      <c r="L173" s="2"/>
      <c r="M173" s="2"/>
    </row>
    <row r="174" spans="1:13" ht="16.5" thickBot="1" x14ac:dyDescent="0.3">
      <c r="A174" s="298" t="s">
        <v>26</v>
      </c>
      <c r="B174" s="25" t="s">
        <v>32</v>
      </c>
      <c r="C174" s="299">
        <f t="shared" ref="C174:C179" si="11">E174+F174+G174</f>
        <v>4737</v>
      </c>
      <c r="D174" s="100"/>
      <c r="E174" s="300">
        <f>SUM(E175:E177)</f>
        <v>0</v>
      </c>
      <c r="F174" s="300">
        <f>SUM(F175:F177)</f>
        <v>0</v>
      </c>
      <c r="G174" s="301">
        <f>SUM(G175:G177)</f>
        <v>4737</v>
      </c>
      <c r="H174" s="300">
        <f>SUM(H175:H177)</f>
        <v>4737</v>
      </c>
      <c r="I174" s="302">
        <f>SUM(I175:I175)</f>
        <v>0</v>
      </c>
      <c r="J174" s="2"/>
      <c r="K174" s="2"/>
      <c r="L174" s="2"/>
      <c r="M174" s="2"/>
    </row>
    <row r="175" spans="1:13" ht="42.75" customHeight="1" x14ac:dyDescent="0.2">
      <c r="A175" s="222">
        <v>1</v>
      </c>
      <c r="B175" s="223" t="s">
        <v>134</v>
      </c>
      <c r="C175" s="118">
        <f t="shared" si="11"/>
        <v>4700</v>
      </c>
      <c r="D175" s="105"/>
      <c r="E175" s="224"/>
      <c r="F175" s="105"/>
      <c r="G175" s="118">
        <f>H175+I175</f>
        <v>4700</v>
      </c>
      <c r="H175" s="224">
        <v>4700</v>
      </c>
      <c r="I175" s="50"/>
      <c r="J175" s="2"/>
      <c r="K175" s="2"/>
      <c r="L175" s="2"/>
      <c r="M175" s="2"/>
    </row>
    <row r="176" spans="1:13" ht="33.75" customHeight="1" x14ac:dyDescent="0.2">
      <c r="A176" s="68">
        <v>2</v>
      </c>
      <c r="B176" s="303" t="s">
        <v>146</v>
      </c>
      <c r="C176" s="97">
        <f t="shared" si="11"/>
        <v>20</v>
      </c>
      <c r="D176" s="97"/>
      <c r="E176" s="97"/>
      <c r="F176" s="97"/>
      <c r="G176" s="97">
        <f>H176+I176</f>
        <v>20</v>
      </c>
      <c r="H176" s="97">
        <v>20</v>
      </c>
      <c r="I176" s="45"/>
      <c r="J176" s="2"/>
      <c r="K176" s="2"/>
      <c r="L176" s="2"/>
      <c r="M176" s="2"/>
    </row>
    <row r="177" spans="1:13" ht="15.75" thickBot="1" x14ac:dyDescent="0.25">
      <c r="A177" s="64">
        <v>3</v>
      </c>
      <c r="B177" s="303" t="s">
        <v>149</v>
      </c>
      <c r="C177" s="97">
        <f t="shared" si="11"/>
        <v>17</v>
      </c>
      <c r="D177" s="97"/>
      <c r="E177" s="97"/>
      <c r="F177" s="97"/>
      <c r="G177" s="97">
        <f>H177+I177</f>
        <v>17</v>
      </c>
      <c r="H177" s="97">
        <v>17</v>
      </c>
      <c r="I177" s="97"/>
      <c r="J177" s="2"/>
      <c r="K177" s="2"/>
      <c r="L177" s="2"/>
      <c r="M177" s="2"/>
    </row>
    <row r="178" spans="1:13" ht="16.5" thickBot="1" x14ac:dyDescent="0.3">
      <c r="A178" s="134" t="s">
        <v>27</v>
      </c>
      <c r="B178" s="125" t="s">
        <v>50</v>
      </c>
      <c r="C178" s="126">
        <f t="shared" si="11"/>
        <v>70</v>
      </c>
      <c r="D178" s="127"/>
      <c r="E178" s="138">
        <f>SUM(E180:E181)</f>
        <v>0</v>
      </c>
      <c r="F178" s="127"/>
      <c r="G178" s="138">
        <f>SUM(G179:G180)</f>
        <v>70</v>
      </c>
      <c r="H178" s="138">
        <f>SUM(H179:H180)</f>
        <v>70</v>
      </c>
      <c r="I178" s="128"/>
      <c r="J178" s="2"/>
    </row>
    <row r="179" spans="1:13" ht="15.75" x14ac:dyDescent="0.25">
      <c r="A179" s="171">
        <v>1</v>
      </c>
      <c r="B179" s="19" t="s">
        <v>143</v>
      </c>
      <c r="C179" s="118">
        <f t="shared" si="11"/>
        <v>70</v>
      </c>
      <c r="D179" s="118"/>
      <c r="E179" s="95"/>
      <c r="F179" s="118"/>
      <c r="G179" s="118">
        <f>H179+I179</f>
        <v>70</v>
      </c>
      <c r="H179" s="118">
        <v>70</v>
      </c>
      <c r="I179" s="19"/>
      <c r="J179" s="2"/>
    </row>
    <row r="180" spans="1:13" ht="18" customHeight="1" x14ac:dyDescent="0.25">
      <c r="A180" s="171"/>
      <c r="B180" s="19"/>
      <c r="C180" s="139"/>
      <c r="D180" s="118"/>
      <c r="E180" s="95"/>
      <c r="F180" s="118"/>
      <c r="G180" s="118"/>
      <c r="H180" s="118"/>
      <c r="I180" s="19"/>
      <c r="J180" s="2"/>
    </row>
    <row r="181" spans="1:13" x14ac:dyDescent="0.2">
      <c r="A181" s="2"/>
      <c r="B181" s="2"/>
      <c r="C181" s="2"/>
      <c r="D181" s="4"/>
      <c r="E181" s="2"/>
      <c r="F181" s="2"/>
      <c r="G181" s="2"/>
      <c r="H181" s="2"/>
      <c r="I181" s="2"/>
      <c r="J181" s="4"/>
    </row>
    <row r="182" spans="1:13" ht="16.5" x14ac:dyDescent="0.2">
      <c r="A182" s="384" t="s">
        <v>136</v>
      </c>
      <c r="B182" s="384"/>
      <c r="C182" s="384"/>
      <c r="D182" s="384"/>
      <c r="E182" s="384"/>
      <c r="F182" s="384"/>
      <c r="G182" s="384"/>
      <c r="H182" s="384"/>
      <c r="I182" s="384"/>
      <c r="J182" s="4"/>
    </row>
    <row r="183" spans="1:13" ht="16.5" x14ac:dyDescent="0.25">
      <c r="A183" s="371" t="s">
        <v>77</v>
      </c>
      <c r="B183" s="371"/>
      <c r="C183" s="371"/>
      <c r="D183" s="371"/>
      <c r="E183" s="371"/>
      <c r="F183" s="371"/>
      <c r="G183" s="371"/>
      <c r="H183" s="371"/>
      <c r="I183" s="371"/>
      <c r="J183" s="4"/>
    </row>
    <row r="184" spans="1:13" ht="16.5" x14ac:dyDescent="0.25">
      <c r="A184" s="371" t="s">
        <v>78</v>
      </c>
      <c r="B184" s="371"/>
      <c r="C184" s="371"/>
      <c r="D184" s="371"/>
      <c r="E184" s="371"/>
      <c r="F184" s="371"/>
      <c r="G184" s="371"/>
      <c r="H184" s="371"/>
      <c r="I184" s="371"/>
      <c r="J184" s="4"/>
    </row>
    <row r="185" spans="1:13" ht="16.5" x14ac:dyDescent="0.25">
      <c r="A185" s="371"/>
      <c r="B185" s="371"/>
      <c r="C185" s="371"/>
      <c r="D185" s="371"/>
      <c r="E185" s="371"/>
      <c r="F185" s="371"/>
      <c r="G185" s="371"/>
      <c r="H185" s="371"/>
      <c r="I185" s="371"/>
      <c r="J185" s="2"/>
    </row>
    <row r="186" spans="1:13" x14ac:dyDescent="0.2">
      <c r="A186" s="3"/>
      <c r="B186" s="3" t="s">
        <v>67</v>
      </c>
      <c r="C186" s="3"/>
      <c r="D186" s="3"/>
      <c r="E186" s="2"/>
      <c r="F186" s="2"/>
      <c r="G186" s="2"/>
      <c r="H186" s="2"/>
      <c r="I186" s="2"/>
      <c r="J186" s="2"/>
    </row>
    <row r="187" spans="1:13" x14ac:dyDescent="0.2">
      <c r="A187" s="3"/>
      <c r="B187" s="3"/>
      <c r="C187" s="3"/>
      <c r="D187" s="3"/>
      <c r="E187" s="2"/>
      <c r="F187" s="2"/>
      <c r="G187" s="2"/>
      <c r="H187" s="2"/>
      <c r="I187" s="2"/>
      <c r="J187" s="2"/>
    </row>
    <row r="188" spans="1:13" x14ac:dyDescent="0.2">
      <c r="A188" s="3"/>
      <c r="B188" s="3"/>
      <c r="C188" s="3"/>
      <c r="D188" s="3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">
      <c r="A189" s="3"/>
      <c r="B189" s="3" t="s">
        <v>137</v>
      </c>
      <c r="C189" s="3"/>
      <c r="D189" s="3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">
      <c r="A190" s="3"/>
      <c r="B190" s="3"/>
      <c r="C190" s="3"/>
      <c r="D190" s="3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">
      <c r="A191" s="3"/>
      <c r="B191" s="3"/>
      <c r="C191" s="3"/>
      <c r="D191" s="3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2">
      <c r="A192" s="3"/>
      <c r="B192" s="3"/>
      <c r="C192" s="3"/>
      <c r="D192" s="3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">
      <c r="A193" s="3"/>
      <c r="B193" s="3"/>
      <c r="C193" s="3"/>
      <c r="D193" s="3"/>
      <c r="E193" s="2"/>
      <c r="F193" s="4"/>
      <c r="G193" s="2"/>
      <c r="H193" s="2"/>
      <c r="I193" s="2"/>
      <c r="J193" s="2"/>
      <c r="K193" s="2"/>
      <c r="L193" s="2"/>
      <c r="M193" s="2"/>
    </row>
    <row r="194" spans="1:13" x14ac:dyDescent="0.2">
      <c r="E194" s="5"/>
      <c r="F194" s="2"/>
      <c r="G194" s="2"/>
      <c r="H194" s="2"/>
      <c r="I194" s="2"/>
      <c r="J194" s="2"/>
      <c r="K194" s="2"/>
      <c r="L194" s="2"/>
      <c r="M194" s="2"/>
    </row>
    <row r="195" spans="1:13" x14ac:dyDescent="0.2">
      <c r="E195" s="2"/>
      <c r="F195" s="5"/>
      <c r="G195" s="2"/>
      <c r="H195" s="2"/>
      <c r="I195" s="2"/>
      <c r="J195" s="2"/>
      <c r="K195" s="2"/>
      <c r="L195" s="2"/>
      <c r="M195" s="2"/>
    </row>
    <row r="196" spans="1:13" x14ac:dyDescent="0.2">
      <c r="E196" s="2"/>
      <c r="F196" s="5"/>
      <c r="G196" s="2"/>
      <c r="H196" s="2"/>
      <c r="I196" s="2"/>
      <c r="J196" s="2"/>
      <c r="K196" s="2"/>
      <c r="L196" s="2"/>
      <c r="M196" s="2"/>
    </row>
    <row r="197" spans="1:13" x14ac:dyDescent="0.2">
      <c r="E197" s="4"/>
      <c r="F197" s="4"/>
      <c r="G197" s="4"/>
      <c r="H197" s="4"/>
      <c r="I197" s="4"/>
      <c r="J197" s="2"/>
      <c r="K197" s="2"/>
      <c r="L197" s="2"/>
      <c r="M197" s="2"/>
    </row>
    <row r="198" spans="1:13" x14ac:dyDescent="0.2">
      <c r="E198" s="4"/>
      <c r="F198" s="4"/>
      <c r="G198" s="4"/>
      <c r="H198" s="4"/>
      <c r="I198" s="4"/>
      <c r="J198" s="2"/>
      <c r="K198" s="2"/>
      <c r="L198" s="2"/>
      <c r="M198" s="2"/>
    </row>
    <row r="199" spans="1:13" x14ac:dyDescent="0.2"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">
      <c r="E200" s="4"/>
      <c r="F200" s="4"/>
      <c r="G200" s="4"/>
      <c r="H200" s="4"/>
      <c r="I200" s="4"/>
      <c r="J200" s="2"/>
      <c r="K200" s="2"/>
      <c r="L200" s="2"/>
      <c r="M200" s="2"/>
    </row>
    <row r="201" spans="1:13" x14ac:dyDescent="0.2">
      <c r="E201" s="4"/>
      <c r="F201" s="4"/>
      <c r="G201" s="4"/>
      <c r="H201" s="4"/>
      <c r="I201" s="4"/>
      <c r="J201" s="2"/>
      <c r="K201" s="2"/>
      <c r="L201" s="2"/>
      <c r="M201" s="2"/>
    </row>
    <row r="202" spans="1:13" x14ac:dyDescent="0.2">
      <c r="E202" s="2"/>
      <c r="F202" s="2"/>
      <c r="G202" s="2"/>
      <c r="H202" s="2"/>
      <c r="I202" s="2"/>
    </row>
    <row r="203" spans="1:13" x14ac:dyDescent="0.2">
      <c r="E203" s="2"/>
      <c r="F203" s="2"/>
      <c r="G203" s="2"/>
      <c r="H203" s="2"/>
      <c r="I203" s="2"/>
    </row>
    <row r="204" spans="1:13" x14ac:dyDescent="0.2">
      <c r="E204" s="2"/>
      <c r="F204" s="2"/>
      <c r="G204" s="2"/>
      <c r="H204" s="2"/>
      <c r="I204" s="2"/>
    </row>
    <row r="205" spans="1:13" x14ac:dyDescent="0.2">
      <c r="E205" s="2"/>
      <c r="F205" s="2"/>
      <c r="G205" s="2"/>
      <c r="H205" s="2"/>
      <c r="I205" s="2"/>
    </row>
    <row r="206" spans="1:13" x14ac:dyDescent="0.2">
      <c r="E206" s="2"/>
      <c r="F206" s="2"/>
      <c r="G206" s="2"/>
      <c r="H206" s="2"/>
      <c r="I206" s="2"/>
    </row>
    <row r="207" spans="1:13" x14ac:dyDescent="0.2">
      <c r="E207" s="2"/>
      <c r="F207" s="2"/>
      <c r="G207" s="2"/>
      <c r="H207" s="2"/>
      <c r="I207" s="2"/>
    </row>
    <row r="208" spans="1:13" x14ac:dyDescent="0.2">
      <c r="E208" s="2"/>
      <c r="F208" s="2"/>
      <c r="G208" s="2"/>
      <c r="H208" s="2"/>
      <c r="I208" s="2"/>
    </row>
    <row r="209" spans="5:9" x14ac:dyDescent="0.2">
      <c r="E209" s="2"/>
      <c r="F209" s="2"/>
      <c r="G209" s="2"/>
      <c r="H209" s="2"/>
      <c r="I209" s="2"/>
    </row>
    <row r="210" spans="5:9" x14ac:dyDescent="0.2">
      <c r="E210" s="2"/>
      <c r="F210" s="2"/>
      <c r="G210" s="2"/>
      <c r="H210" s="2"/>
      <c r="I210" s="2"/>
    </row>
    <row r="211" spans="5:9" x14ac:dyDescent="0.2">
      <c r="E211" s="2"/>
      <c r="F211" s="2"/>
      <c r="G211" s="2"/>
      <c r="H211" s="2"/>
      <c r="I211" s="2"/>
    </row>
    <row r="212" spans="5:9" x14ac:dyDescent="0.2">
      <c r="E212" s="2"/>
      <c r="F212" s="2"/>
      <c r="G212" s="2"/>
      <c r="H212" s="2"/>
      <c r="I212" s="2"/>
    </row>
    <row r="213" spans="5:9" x14ac:dyDescent="0.2">
      <c r="E213" s="2"/>
      <c r="F213" s="2"/>
      <c r="G213" s="2"/>
      <c r="H213" s="2"/>
      <c r="I213" s="2"/>
    </row>
    <row r="214" spans="5:9" x14ac:dyDescent="0.2">
      <c r="E214" s="2"/>
      <c r="F214" s="2"/>
      <c r="G214" s="2"/>
      <c r="H214" s="2"/>
      <c r="I214" s="2"/>
    </row>
    <row r="215" spans="5:9" x14ac:dyDescent="0.2">
      <c r="E215" s="2"/>
      <c r="F215" s="2"/>
      <c r="G215" s="2"/>
      <c r="H215" s="2"/>
      <c r="I215" s="2"/>
    </row>
    <row r="216" spans="5:9" x14ac:dyDescent="0.2">
      <c r="E216" s="2"/>
      <c r="F216" s="2"/>
      <c r="G216" s="2"/>
      <c r="H216" s="2"/>
      <c r="I216" s="2"/>
    </row>
    <row r="217" spans="5:9" x14ac:dyDescent="0.2">
      <c r="E217" s="2"/>
      <c r="F217" s="2"/>
      <c r="G217" s="2"/>
      <c r="H217" s="2"/>
      <c r="I217" s="2"/>
    </row>
    <row r="218" spans="5:9" x14ac:dyDescent="0.2">
      <c r="E218" s="2"/>
      <c r="F218" s="2"/>
      <c r="G218" s="2"/>
      <c r="H218" s="2"/>
      <c r="I218" s="2"/>
    </row>
  </sheetData>
  <mergeCells count="37">
    <mergeCell ref="A182:I182"/>
    <mergeCell ref="A183:I183"/>
    <mergeCell ref="A184:I184"/>
    <mergeCell ref="A185:I185"/>
    <mergeCell ref="I22:I23"/>
    <mergeCell ref="C24:C25"/>
    <mergeCell ref="D24:D25"/>
    <mergeCell ref="E24:E25"/>
    <mergeCell ref="F24:F25"/>
    <mergeCell ref="G24:G25"/>
    <mergeCell ref="H24:H25"/>
    <mergeCell ref="I24:I25"/>
    <mergeCell ref="C22:C23"/>
    <mergeCell ref="D22:D23"/>
    <mergeCell ref="E22:E23"/>
    <mergeCell ref="F22:F23"/>
    <mergeCell ref="G22:G23"/>
    <mergeCell ref="H22:H23"/>
    <mergeCell ref="H18:H19"/>
    <mergeCell ref="I18:I19"/>
    <mergeCell ref="C20:C21"/>
    <mergeCell ref="D20:D21"/>
    <mergeCell ref="E20:E21"/>
    <mergeCell ref="F20:F21"/>
    <mergeCell ref="G20:G21"/>
    <mergeCell ref="H20:H21"/>
    <mergeCell ref="I20:I21"/>
    <mergeCell ref="C18:C19"/>
    <mergeCell ref="D18:D19"/>
    <mergeCell ref="E18:E19"/>
    <mergeCell ref="F18:F19"/>
    <mergeCell ref="G18:G19"/>
    <mergeCell ref="A4:B4"/>
    <mergeCell ref="A5:I5"/>
    <mergeCell ref="A7:I7"/>
    <mergeCell ref="D10:I10"/>
    <mergeCell ref="H11:I11"/>
  </mergeCells>
  <pageMargins left="0.23622047244094491" right="0.23622047244094491" top="0.74803149606299213" bottom="0.15748031496062992" header="0.31496062992125984" footer="0.31496062992125984"/>
  <pageSetup paperSize="256" scale="81" fitToHeight="0" orientation="landscape" r:id="rId1"/>
  <headerFooter alignWithMargins="0"/>
  <rowBreaks count="2" manualBreakCount="2">
    <brk id="38" max="9" man="1"/>
    <brk id="120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4"/>
  <sheetViews>
    <sheetView showWhiteSpace="0" topLeftCell="A13" zoomScale="75" zoomScaleNormal="75" zoomScaleSheetLayoutView="75" workbookViewId="0">
      <selection activeCell="G45" sqref="G45"/>
    </sheetView>
  </sheetViews>
  <sheetFormatPr defaultRowHeight="11.25" x14ac:dyDescent="0.2"/>
  <cols>
    <col min="1" max="1" width="4" style="1" customWidth="1"/>
    <col min="2" max="2" width="81.140625" style="1" customWidth="1"/>
    <col min="3" max="3" width="12.85546875" style="1" customWidth="1"/>
    <col min="4" max="4" width="10.140625" style="1" customWidth="1"/>
    <col min="5" max="5" width="13" style="1" customWidth="1"/>
    <col min="6" max="6" width="14.7109375" style="1" customWidth="1"/>
    <col min="7" max="7" width="15.140625" style="1" customWidth="1"/>
    <col min="8" max="8" width="15.42578125" style="1" customWidth="1"/>
    <col min="9" max="9" width="13.28515625" style="1" customWidth="1"/>
    <col min="10" max="16384" width="9.140625" style="1"/>
  </cols>
  <sheetData>
    <row r="1" spans="1:9" ht="12.75" x14ac:dyDescent="0.2">
      <c r="A1" s="14"/>
      <c r="B1" s="15" t="s">
        <v>40</v>
      </c>
    </row>
    <row r="2" spans="1:9" ht="12.75" x14ac:dyDescent="0.2">
      <c r="A2" s="15" t="s">
        <v>38</v>
      </c>
      <c r="B2" s="15" t="s">
        <v>39</v>
      </c>
    </row>
    <row r="3" spans="1:9" ht="12.75" x14ac:dyDescent="0.2">
      <c r="A3" s="15" t="s">
        <v>51</v>
      </c>
      <c r="B3" s="15"/>
    </row>
    <row r="4" spans="1:9" ht="21" customHeight="1" x14ac:dyDescent="0.25">
      <c r="A4" s="376" t="s">
        <v>164</v>
      </c>
      <c r="B4" s="376"/>
    </row>
    <row r="5" spans="1:9" ht="21" customHeight="1" x14ac:dyDescent="0.3">
      <c r="A5" s="378" t="s">
        <v>96</v>
      </c>
      <c r="B5" s="378"/>
      <c r="C5" s="378"/>
      <c r="D5" s="378"/>
      <c r="E5" s="378"/>
      <c r="F5" s="378"/>
      <c r="G5" s="378"/>
      <c r="H5" s="378"/>
      <c r="I5" s="378"/>
    </row>
    <row r="6" spans="1:9" ht="21" customHeight="1" x14ac:dyDescent="0.25">
      <c r="A6" s="55"/>
      <c r="B6" s="55"/>
      <c r="C6" s="156"/>
      <c r="D6" s="157"/>
      <c r="E6" s="157"/>
      <c r="F6" s="8"/>
    </row>
    <row r="7" spans="1:9" x14ac:dyDescent="0.2">
      <c r="A7" s="379"/>
      <c r="B7" s="379"/>
      <c r="C7" s="379"/>
      <c r="D7" s="379"/>
      <c r="E7" s="379"/>
      <c r="F7" s="379"/>
      <c r="G7" s="379"/>
      <c r="H7" s="379"/>
      <c r="I7" s="379"/>
    </row>
    <row r="8" spans="1:9" ht="12" thickBot="1" x14ac:dyDescent="0.25">
      <c r="A8" s="3"/>
      <c r="B8" s="3"/>
      <c r="C8" s="3"/>
      <c r="D8" s="3"/>
      <c r="E8" s="3"/>
      <c r="F8" s="3"/>
      <c r="G8" s="3"/>
      <c r="H8" s="3"/>
      <c r="I8" s="159" t="s">
        <v>33</v>
      </c>
    </row>
    <row r="9" spans="1:9" ht="15.75" x14ac:dyDescent="0.25">
      <c r="A9" s="20"/>
      <c r="B9" s="21" t="s">
        <v>0</v>
      </c>
      <c r="C9" s="22"/>
      <c r="D9" s="23"/>
      <c r="E9" s="23" t="s">
        <v>97</v>
      </c>
      <c r="F9" s="23"/>
      <c r="G9" s="23"/>
      <c r="H9" s="23"/>
      <c r="I9" s="24"/>
    </row>
    <row r="10" spans="1:9" ht="16.5" thickBot="1" x14ac:dyDescent="0.3">
      <c r="A10" s="25"/>
      <c r="B10" s="26" t="s">
        <v>41</v>
      </c>
      <c r="C10" s="27" t="s">
        <v>1</v>
      </c>
      <c r="D10" s="380" t="s">
        <v>2</v>
      </c>
      <c r="E10" s="381"/>
      <c r="F10" s="381"/>
      <c r="G10" s="381"/>
      <c r="H10" s="387"/>
      <c r="I10" s="388"/>
    </row>
    <row r="11" spans="1:9" ht="16.5" thickBot="1" x14ac:dyDescent="0.3">
      <c r="A11" s="25" t="s">
        <v>4</v>
      </c>
      <c r="B11" s="26" t="s">
        <v>5</v>
      </c>
      <c r="C11" s="27"/>
      <c r="D11" s="27" t="s">
        <v>6</v>
      </c>
      <c r="E11" s="27" t="s">
        <v>7</v>
      </c>
      <c r="F11" s="27" t="s">
        <v>8</v>
      </c>
      <c r="G11" s="316" t="s">
        <v>9</v>
      </c>
      <c r="H11" s="385" t="s">
        <v>30</v>
      </c>
      <c r="I11" s="386"/>
    </row>
    <row r="12" spans="1:9" ht="15.75" x14ac:dyDescent="0.25">
      <c r="A12" s="25" t="s">
        <v>10</v>
      </c>
      <c r="B12" s="26" t="s">
        <v>42</v>
      </c>
      <c r="C12" s="32"/>
      <c r="D12" s="27" t="s">
        <v>11</v>
      </c>
      <c r="E12" s="27" t="s">
        <v>12</v>
      </c>
      <c r="F12" s="27" t="s">
        <v>13</v>
      </c>
      <c r="G12" s="27" t="s">
        <v>14</v>
      </c>
      <c r="H12" s="27" t="s">
        <v>15</v>
      </c>
      <c r="I12" s="33" t="s">
        <v>89</v>
      </c>
    </row>
    <row r="13" spans="1:9" ht="15.75" x14ac:dyDescent="0.25">
      <c r="A13" s="25"/>
      <c r="B13" s="26" t="s">
        <v>16</v>
      </c>
      <c r="C13" s="32"/>
      <c r="D13" s="32"/>
      <c r="E13" s="27" t="s">
        <v>43</v>
      </c>
      <c r="F13" s="27"/>
      <c r="G13" s="27" t="s">
        <v>18</v>
      </c>
      <c r="H13" s="27" t="s">
        <v>19</v>
      </c>
      <c r="I13" s="33" t="s">
        <v>90</v>
      </c>
    </row>
    <row r="14" spans="1:9" ht="15.75" x14ac:dyDescent="0.25">
      <c r="A14" s="25"/>
      <c r="B14" s="26"/>
      <c r="C14" s="32"/>
      <c r="D14" s="32"/>
      <c r="E14" s="27" t="s">
        <v>44</v>
      </c>
      <c r="F14" s="27"/>
      <c r="G14" s="32"/>
      <c r="H14" s="27" t="s">
        <v>21</v>
      </c>
      <c r="I14" s="33"/>
    </row>
    <row r="15" spans="1:9" ht="15.75" x14ac:dyDescent="0.25">
      <c r="A15" s="25"/>
      <c r="B15" s="27"/>
      <c r="C15" s="32"/>
      <c r="D15" s="32"/>
      <c r="E15" s="32"/>
      <c r="F15" s="27" t="s">
        <v>111</v>
      </c>
      <c r="G15" s="32"/>
      <c r="H15" s="32"/>
      <c r="I15" s="33"/>
    </row>
    <row r="16" spans="1:9" ht="15.75" x14ac:dyDescent="0.25">
      <c r="A16" s="25"/>
      <c r="B16" s="27"/>
      <c r="C16" s="32"/>
      <c r="D16" s="32"/>
      <c r="E16" s="32"/>
      <c r="F16" s="27">
        <v>2012</v>
      </c>
      <c r="G16" s="32"/>
      <c r="H16" s="27" t="s">
        <v>92</v>
      </c>
      <c r="I16" s="33" t="s">
        <v>91</v>
      </c>
    </row>
    <row r="17" spans="1:12" s="320" customFormat="1" ht="15.75" x14ac:dyDescent="0.25">
      <c r="A17" s="150"/>
      <c r="B17" s="151">
        <v>1</v>
      </c>
      <c r="C17" s="151">
        <v>2</v>
      </c>
      <c r="D17" s="151">
        <v>3</v>
      </c>
      <c r="E17" s="151">
        <v>5</v>
      </c>
      <c r="F17" s="151">
        <v>6</v>
      </c>
      <c r="G17" s="151">
        <v>7</v>
      </c>
      <c r="H17" s="151">
        <v>8</v>
      </c>
      <c r="I17" s="322">
        <v>9</v>
      </c>
      <c r="L17" s="210"/>
    </row>
    <row r="18" spans="1:12" ht="15.75" x14ac:dyDescent="0.25">
      <c r="A18" s="42"/>
      <c r="B18" s="153" t="s">
        <v>23</v>
      </c>
      <c r="C18" s="372">
        <f>C20+C22+C24</f>
        <v>17796.490000000002</v>
      </c>
      <c r="D18" s="374">
        <f t="shared" ref="D18:H18" si="0">D20+D22+D24</f>
        <v>564</v>
      </c>
      <c r="E18" s="374">
        <f t="shared" si="0"/>
        <v>1585</v>
      </c>
      <c r="F18" s="374">
        <f t="shared" si="0"/>
        <v>1189.4000000000001</v>
      </c>
      <c r="G18" s="374">
        <f t="shared" si="0"/>
        <v>14458.09</v>
      </c>
      <c r="H18" s="374">
        <f t="shared" si="0"/>
        <v>13082.3</v>
      </c>
      <c r="I18" s="374">
        <f>I20+I22+I24</f>
        <v>1375.7900000000002</v>
      </c>
    </row>
    <row r="19" spans="1:12" ht="11.25" customHeight="1" x14ac:dyDescent="0.25">
      <c r="A19" s="19"/>
      <c r="B19" s="36" t="s">
        <v>24</v>
      </c>
      <c r="C19" s="373"/>
      <c r="D19" s="375"/>
      <c r="E19" s="375"/>
      <c r="F19" s="375"/>
      <c r="G19" s="375"/>
      <c r="H19" s="375"/>
      <c r="I19" s="375"/>
    </row>
    <row r="20" spans="1:12" ht="15.75" x14ac:dyDescent="0.25">
      <c r="A20" s="25" t="s">
        <v>25</v>
      </c>
      <c r="B20" s="37" t="s">
        <v>34</v>
      </c>
      <c r="C20" s="372">
        <f>D20+E20+F20+G20</f>
        <v>9283.27</v>
      </c>
      <c r="D20" s="374">
        <f t="shared" ref="D20:I20" si="1">D42+D72+D95+D116+D130+D174</f>
        <v>365.78</v>
      </c>
      <c r="E20" s="374">
        <f t="shared" si="1"/>
        <v>1585</v>
      </c>
      <c r="F20" s="374">
        <f>F42+F72+F95+F116+F130+F174</f>
        <v>1189.4000000000001</v>
      </c>
      <c r="G20" s="374">
        <f>G42+G72+G95+G116+G130+G174</f>
        <v>6143.09</v>
      </c>
      <c r="H20" s="374">
        <f t="shared" si="1"/>
        <v>5101</v>
      </c>
      <c r="I20" s="374">
        <f t="shared" si="1"/>
        <v>1042.0900000000001</v>
      </c>
    </row>
    <row r="21" spans="1:12" ht="11.25" customHeight="1" x14ac:dyDescent="0.25">
      <c r="A21" s="38"/>
      <c r="B21" s="19"/>
      <c r="C21" s="373"/>
      <c r="D21" s="375"/>
      <c r="E21" s="375"/>
      <c r="F21" s="375"/>
      <c r="G21" s="375"/>
      <c r="H21" s="375"/>
      <c r="I21" s="375"/>
    </row>
    <row r="22" spans="1:12" ht="15.75" x14ac:dyDescent="0.25">
      <c r="A22" s="39" t="s">
        <v>26</v>
      </c>
      <c r="B22" s="40" t="s">
        <v>32</v>
      </c>
      <c r="C22" s="372">
        <f>D22+E22+F22+G22</f>
        <v>6043</v>
      </c>
      <c r="D22" s="372">
        <f t="shared" ref="D22:I22" si="2">D50+D74++D103+D118+D149+D180</f>
        <v>0</v>
      </c>
      <c r="E22" s="372">
        <f t="shared" si="2"/>
        <v>0</v>
      </c>
      <c r="F22" s="372">
        <f t="shared" si="2"/>
        <v>0</v>
      </c>
      <c r="G22" s="372">
        <f t="shared" si="2"/>
        <v>6043</v>
      </c>
      <c r="H22" s="372">
        <f t="shared" si="2"/>
        <v>5859.3</v>
      </c>
      <c r="I22" s="372">
        <f t="shared" si="2"/>
        <v>183.7</v>
      </c>
    </row>
    <row r="23" spans="1:12" ht="15.75" x14ac:dyDescent="0.25">
      <c r="A23" s="38"/>
      <c r="B23" s="19"/>
      <c r="C23" s="373"/>
      <c r="D23" s="373"/>
      <c r="E23" s="373"/>
      <c r="F23" s="373"/>
      <c r="G23" s="373"/>
      <c r="H23" s="373"/>
      <c r="I23" s="373"/>
    </row>
    <row r="24" spans="1:12" ht="18.75" customHeight="1" x14ac:dyDescent="0.25">
      <c r="A24" s="25" t="s">
        <v>27</v>
      </c>
      <c r="B24" s="37" t="s">
        <v>47</v>
      </c>
      <c r="C24" s="372">
        <f>D24+E24+F24+G24</f>
        <v>2470.2199999999998</v>
      </c>
      <c r="D24" s="372">
        <f t="shared" ref="D24:I24" si="3">D33+D59+D77+D107+D121+D154+D184</f>
        <v>198.22</v>
      </c>
      <c r="E24" s="372">
        <f t="shared" si="3"/>
        <v>0</v>
      </c>
      <c r="F24" s="372">
        <f t="shared" si="3"/>
        <v>0</v>
      </c>
      <c r="G24" s="372">
        <f t="shared" si="3"/>
        <v>2272</v>
      </c>
      <c r="H24" s="372">
        <f t="shared" si="3"/>
        <v>2122</v>
      </c>
      <c r="I24" s="372">
        <f t="shared" si="3"/>
        <v>150</v>
      </c>
    </row>
    <row r="25" spans="1:12" ht="12" customHeight="1" x14ac:dyDescent="0.25">
      <c r="A25" s="35"/>
      <c r="B25" s="17"/>
      <c r="C25" s="373"/>
      <c r="D25" s="373"/>
      <c r="E25" s="373"/>
      <c r="F25" s="373"/>
      <c r="G25" s="373"/>
      <c r="H25" s="373"/>
      <c r="I25" s="373"/>
    </row>
    <row r="26" spans="1:12" ht="15.75" x14ac:dyDescent="0.25">
      <c r="A26" s="41"/>
      <c r="B26" s="40" t="s">
        <v>46</v>
      </c>
      <c r="C26" s="96"/>
      <c r="D26" s="97"/>
      <c r="E26" s="97"/>
      <c r="F26" s="98"/>
      <c r="G26" s="97"/>
      <c r="H26" s="98"/>
      <c r="I26" s="43"/>
    </row>
    <row r="27" spans="1:12" ht="15.75" x14ac:dyDescent="0.25">
      <c r="A27" s="34"/>
      <c r="B27" s="37" t="s">
        <v>45</v>
      </c>
      <c r="C27" s="99"/>
      <c r="D27" s="100"/>
      <c r="E27" s="100"/>
      <c r="F27" s="101"/>
      <c r="G27" s="100"/>
      <c r="H27" s="101"/>
      <c r="I27" s="45"/>
    </row>
    <row r="28" spans="1:12" ht="16.5" thickBot="1" x14ac:dyDescent="0.3">
      <c r="A28" s="46"/>
      <c r="B28" s="47" t="s">
        <v>28</v>
      </c>
      <c r="C28" s="102"/>
      <c r="D28" s="103"/>
      <c r="E28" s="103"/>
      <c r="F28" s="104"/>
      <c r="G28" s="103"/>
      <c r="H28" s="104"/>
      <c r="I28" s="48"/>
    </row>
    <row r="29" spans="1:12" ht="15.75" x14ac:dyDescent="0.25">
      <c r="A29" s="44"/>
      <c r="B29" s="49"/>
      <c r="C29" s="101"/>
      <c r="D29" s="101"/>
      <c r="E29" s="101"/>
      <c r="F29" s="101"/>
      <c r="G29" s="101"/>
      <c r="H29" s="101"/>
      <c r="I29" s="44"/>
    </row>
    <row r="30" spans="1:12" ht="24" customHeight="1" thickBot="1" x14ac:dyDescent="0.3">
      <c r="A30" s="44"/>
      <c r="B30" s="154" t="s">
        <v>112</v>
      </c>
      <c r="C30" s="101"/>
      <c r="D30" s="101"/>
      <c r="E30" s="101"/>
      <c r="F30" s="101"/>
      <c r="G30" s="101"/>
      <c r="H30" s="101"/>
      <c r="I30" s="44"/>
    </row>
    <row r="31" spans="1:12" ht="15.75" x14ac:dyDescent="0.25">
      <c r="A31" s="257"/>
      <c r="B31" s="73" t="s">
        <v>29</v>
      </c>
      <c r="C31" s="74">
        <f>E31+F31+G31</f>
        <v>803</v>
      </c>
      <c r="D31" s="105"/>
      <c r="E31" s="74">
        <f>E33</f>
        <v>0</v>
      </c>
      <c r="F31" s="74">
        <f>F33</f>
        <v>0</v>
      </c>
      <c r="G31" s="74">
        <f>G33</f>
        <v>803</v>
      </c>
      <c r="H31" s="74">
        <f>H33</f>
        <v>653</v>
      </c>
      <c r="I31" s="258">
        <f>I33</f>
        <v>150</v>
      </c>
    </row>
    <row r="32" spans="1:12" ht="16.5" thickBot="1" x14ac:dyDescent="0.3">
      <c r="A32" s="259"/>
      <c r="B32" s="75" t="s">
        <v>24</v>
      </c>
      <c r="C32" s="106"/>
      <c r="D32" s="106"/>
      <c r="E32" s="106"/>
      <c r="F32" s="106"/>
      <c r="G32" s="106"/>
      <c r="H32" s="106"/>
      <c r="I32" s="51"/>
    </row>
    <row r="33" spans="1:10" ht="18.75" customHeight="1" thickBot="1" x14ac:dyDescent="0.3">
      <c r="A33" s="130" t="s">
        <v>27</v>
      </c>
      <c r="B33" s="125" t="s">
        <v>113</v>
      </c>
      <c r="C33" s="126">
        <f t="shared" ref="C33:C37" si="4">E33+F33+G33</f>
        <v>803</v>
      </c>
      <c r="D33" s="127"/>
      <c r="E33" s="126">
        <f>SUM(E34:E37)</f>
        <v>0</v>
      </c>
      <c r="F33" s="145">
        <f>SUM(F34:F37)</f>
        <v>0</v>
      </c>
      <c r="G33" s="145">
        <f>SUM(G34:G38)</f>
        <v>803</v>
      </c>
      <c r="H33" s="145">
        <f>SUM(H34:H38)</f>
        <v>653</v>
      </c>
      <c r="I33" s="145">
        <f>SUM(I34:I37)</f>
        <v>150</v>
      </c>
    </row>
    <row r="34" spans="1:10" ht="33" customHeight="1" x14ac:dyDescent="0.2">
      <c r="A34" s="260">
        <v>1</v>
      </c>
      <c r="B34" s="261" t="s">
        <v>114</v>
      </c>
      <c r="C34" s="118">
        <f t="shared" si="4"/>
        <v>50</v>
      </c>
      <c r="D34" s="118"/>
      <c r="E34" s="118"/>
      <c r="F34" s="118"/>
      <c r="G34" s="118">
        <v>50</v>
      </c>
      <c r="H34" s="118">
        <v>50</v>
      </c>
      <c r="I34" s="94"/>
    </row>
    <row r="35" spans="1:10" ht="30" customHeight="1" x14ac:dyDescent="0.2">
      <c r="A35" s="168">
        <v>2</v>
      </c>
      <c r="B35" s="262" t="s">
        <v>165</v>
      </c>
      <c r="C35" s="107">
        <f t="shared" si="4"/>
        <v>600</v>
      </c>
      <c r="D35" s="107"/>
      <c r="E35" s="107"/>
      <c r="F35" s="107"/>
      <c r="G35" s="107">
        <v>600</v>
      </c>
      <c r="H35" s="107">
        <v>600</v>
      </c>
      <c r="I35" s="18"/>
    </row>
    <row r="36" spans="1:10" ht="15.75" customHeight="1" x14ac:dyDescent="0.2">
      <c r="A36" s="18">
        <v>3</v>
      </c>
      <c r="B36" s="263" t="s">
        <v>115</v>
      </c>
      <c r="C36" s="264">
        <f t="shared" si="4"/>
        <v>150</v>
      </c>
      <c r="D36" s="264"/>
      <c r="E36" s="264"/>
      <c r="F36" s="264"/>
      <c r="G36" s="264">
        <f>H36+I36</f>
        <v>150</v>
      </c>
      <c r="H36" s="264">
        <v>0</v>
      </c>
      <c r="I36" s="264">
        <v>150</v>
      </c>
    </row>
    <row r="37" spans="1:10" ht="16.5" customHeight="1" x14ac:dyDescent="0.2">
      <c r="A37" s="42">
        <v>4</v>
      </c>
      <c r="B37" s="18" t="s">
        <v>138</v>
      </c>
      <c r="C37" s="97">
        <f t="shared" si="4"/>
        <v>3</v>
      </c>
      <c r="D37" s="97"/>
      <c r="E37" s="97"/>
      <c r="F37" s="97"/>
      <c r="G37" s="97">
        <f>H37+I37</f>
        <v>3</v>
      </c>
      <c r="H37" s="97">
        <v>3</v>
      </c>
      <c r="I37" s="97"/>
    </row>
    <row r="38" spans="1:10" ht="16.5" customHeight="1" x14ac:dyDescent="0.2">
      <c r="A38" s="18"/>
      <c r="B38" s="18"/>
      <c r="C38" s="107"/>
      <c r="D38" s="107"/>
      <c r="E38" s="107"/>
      <c r="F38" s="107"/>
      <c r="G38" s="107"/>
      <c r="H38" s="107"/>
      <c r="I38" s="107"/>
    </row>
    <row r="39" spans="1:10" ht="16.5" thickBot="1" x14ac:dyDescent="0.3">
      <c r="A39" s="12"/>
      <c r="B39" s="155" t="s">
        <v>48</v>
      </c>
      <c r="C39" s="115"/>
      <c r="D39" s="115"/>
      <c r="E39" s="115"/>
      <c r="F39" s="115"/>
      <c r="G39" s="115"/>
      <c r="H39" s="115"/>
      <c r="I39" s="65"/>
      <c r="J39" s="3"/>
    </row>
    <row r="40" spans="1:10" ht="15.75" x14ac:dyDescent="0.25">
      <c r="A40" s="62"/>
      <c r="B40" s="265" t="s">
        <v>29</v>
      </c>
      <c r="C40" s="79">
        <f>E40+F40+G40+D40</f>
        <v>4239.49</v>
      </c>
      <c r="D40" s="74">
        <f>D42+D50+D59</f>
        <v>10</v>
      </c>
      <c r="E40" s="79">
        <f>E42+E43</f>
        <v>1585</v>
      </c>
      <c r="F40" s="79">
        <f>F42+F50+F59</f>
        <v>565.4</v>
      </c>
      <c r="G40" s="79">
        <f>G42+G50+G59</f>
        <v>2079.09</v>
      </c>
      <c r="H40" s="79">
        <f>H42+H50+H59</f>
        <v>1037</v>
      </c>
      <c r="I40" s="79">
        <f>I42+I50+I59</f>
        <v>1042.0900000000001</v>
      </c>
      <c r="J40" s="266"/>
    </row>
    <row r="41" spans="1:10" ht="16.5" thickBot="1" x14ac:dyDescent="0.3">
      <c r="A41" s="85"/>
      <c r="B41" s="91" t="s">
        <v>24</v>
      </c>
      <c r="C41" s="110"/>
      <c r="D41" s="111"/>
      <c r="E41" s="112"/>
      <c r="F41" s="113"/>
      <c r="G41" s="114"/>
      <c r="H41" s="110"/>
      <c r="I41" s="70"/>
    </row>
    <row r="42" spans="1:10" ht="16.5" thickBot="1" x14ac:dyDescent="0.3">
      <c r="A42" s="143" t="s">
        <v>25</v>
      </c>
      <c r="B42" s="144" t="s">
        <v>34</v>
      </c>
      <c r="C42" s="132">
        <f t="shared" ref="C42:C48" si="5">E42+F42+G42</f>
        <v>3578.4900000000002</v>
      </c>
      <c r="D42" s="140"/>
      <c r="E42" s="132">
        <f>SUM(E43:E49)</f>
        <v>1585</v>
      </c>
      <c r="F42" s="132">
        <f>SUM(F43:F49)</f>
        <v>565.4</v>
      </c>
      <c r="G42" s="132">
        <f>SUM(G43:G49)</f>
        <v>1428.0900000000001</v>
      </c>
      <c r="H42" s="132">
        <f>SUM(H43:H49)</f>
        <v>386</v>
      </c>
      <c r="I42" s="267">
        <f>SUM(I43:I49)</f>
        <v>1042.0900000000001</v>
      </c>
    </row>
    <row r="43" spans="1:10" ht="15" x14ac:dyDescent="0.2">
      <c r="A43" s="178">
        <v>1</v>
      </c>
      <c r="B43" s="268" t="s">
        <v>55</v>
      </c>
      <c r="C43" s="107">
        <f t="shared" si="5"/>
        <v>19</v>
      </c>
      <c r="D43" s="139"/>
      <c r="E43" s="139"/>
      <c r="F43" s="139"/>
      <c r="G43" s="107">
        <f t="shared" ref="G43:G48" si="6">H43+I43</f>
        <v>19</v>
      </c>
      <c r="H43" s="240">
        <v>19</v>
      </c>
      <c r="I43" s="60"/>
    </row>
    <row r="44" spans="1:10" ht="15" x14ac:dyDescent="0.2">
      <c r="A44" s="179">
        <v>2</v>
      </c>
      <c r="B44" s="62" t="s">
        <v>154</v>
      </c>
      <c r="C44" s="107">
        <f t="shared" si="5"/>
        <v>18</v>
      </c>
      <c r="D44" s="92"/>
      <c r="E44" s="92"/>
      <c r="F44" s="92"/>
      <c r="G44" s="107">
        <f t="shared" si="6"/>
        <v>18</v>
      </c>
      <c r="H44" s="93">
        <v>18</v>
      </c>
      <c r="I44" s="63"/>
    </row>
    <row r="45" spans="1:10" ht="15" x14ac:dyDescent="0.2">
      <c r="A45" s="328">
        <v>3</v>
      </c>
      <c r="B45" s="329" t="s">
        <v>116</v>
      </c>
      <c r="C45" s="330">
        <f>E45+F45+G45</f>
        <v>1917.49</v>
      </c>
      <c r="D45" s="330"/>
      <c r="E45" s="330">
        <v>711</v>
      </c>
      <c r="F45" s="330">
        <v>288.39999999999998</v>
      </c>
      <c r="G45" s="330">
        <f t="shared" si="6"/>
        <v>918.09</v>
      </c>
      <c r="H45" s="331">
        <v>0</v>
      </c>
      <c r="I45" s="332">
        <v>918.09</v>
      </c>
    </row>
    <row r="46" spans="1:10" ht="15" x14ac:dyDescent="0.2">
      <c r="A46" s="333">
        <v>4</v>
      </c>
      <c r="B46" s="329" t="s">
        <v>117</v>
      </c>
      <c r="C46" s="330">
        <f>E46+F46+G46</f>
        <v>1275</v>
      </c>
      <c r="D46" s="330"/>
      <c r="E46" s="330">
        <v>874</v>
      </c>
      <c r="F46" s="330">
        <v>277</v>
      </c>
      <c r="G46" s="330">
        <f t="shared" si="6"/>
        <v>124</v>
      </c>
      <c r="H46" s="330">
        <v>0</v>
      </c>
      <c r="I46" s="332">
        <v>124</v>
      </c>
    </row>
    <row r="47" spans="1:10" ht="15" x14ac:dyDescent="0.2">
      <c r="A47" s="226">
        <v>5</v>
      </c>
      <c r="B47" s="18" t="s">
        <v>118</v>
      </c>
      <c r="C47" s="107">
        <f t="shared" si="5"/>
        <v>271</v>
      </c>
      <c r="D47" s="92"/>
      <c r="E47" s="92"/>
      <c r="F47" s="92"/>
      <c r="G47" s="107">
        <f t="shared" si="6"/>
        <v>271</v>
      </c>
      <c r="H47" s="107">
        <v>271</v>
      </c>
      <c r="I47" s="237"/>
    </row>
    <row r="48" spans="1:10" ht="15" x14ac:dyDescent="0.2">
      <c r="A48" s="76">
        <v>6</v>
      </c>
      <c r="B48" s="62" t="s">
        <v>153</v>
      </c>
      <c r="C48" s="107">
        <f t="shared" si="5"/>
        <v>78</v>
      </c>
      <c r="D48" s="107"/>
      <c r="E48" s="107"/>
      <c r="F48" s="107"/>
      <c r="G48" s="107">
        <f t="shared" si="6"/>
        <v>78</v>
      </c>
      <c r="H48" s="107">
        <v>78</v>
      </c>
      <c r="I48" s="227"/>
    </row>
    <row r="49" spans="1:9" ht="15.75" thickBot="1" x14ac:dyDescent="0.25">
      <c r="A49" s="77"/>
      <c r="B49" s="42"/>
      <c r="C49" s="113"/>
      <c r="D49" s="106"/>
      <c r="E49" s="106"/>
      <c r="F49" s="106"/>
      <c r="G49" s="113"/>
      <c r="H49" s="106"/>
      <c r="I49" s="229"/>
    </row>
    <row r="50" spans="1:9" ht="16.5" thickBot="1" x14ac:dyDescent="0.3">
      <c r="A50" s="203" t="s">
        <v>26</v>
      </c>
      <c r="B50" s="130" t="s">
        <v>32</v>
      </c>
      <c r="C50" s="132">
        <f>E50+F50+G50</f>
        <v>331</v>
      </c>
      <c r="D50" s="273"/>
      <c r="E50" s="160">
        <f>SUM(E51:E58)</f>
        <v>0</v>
      </c>
      <c r="F50" s="132">
        <f>SUM(F51:F61)</f>
        <v>0</v>
      </c>
      <c r="G50" s="132">
        <f>SUM(G51:G58)</f>
        <v>331</v>
      </c>
      <c r="H50" s="132">
        <f>SUM(H51:H58)</f>
        <v>331</v>
      </c>
      <c r="I50" s="48"/>
    </row>
    <row r="51" spans="1:9" ht="16.5" customHeight="1" x14ac:dyDescent="0.2">
      <c r="A51" s="181">
        <v>1</v>
      </c>
      <c r="B51" s="19" t="s">
        <v>139</v>
      </c>
      <c r="C51" s="107">
        <f>E51+F51+G51</f>
        <v>80</v>
      </c>
      <c r="D51" s="118"/>
      <c r="E51" s="118"/>
      <c r="F51" s="118"/>
      <c r="G51" s="107">
        <f>H51+I51</f>
        <v>80</v>
      </c>
      <c r="H51" s="129">
        <v>80</v>
      </c>
      <c r="I51" s="94"/>
    </row>
    <row r="52" spans="1:9" ht="16.5" customHeight="1" x14ac:dyDescent="0.2">
      <c r="A52" s="182">
        <v>2</v>
      </c>
      <c r="B52" s="18" t="s">
        <v>156</v>
      </c>
      <c r="C52" s="107">
        <f t="shared" ref="C52:C57" si="7">E52+F52+G52</f>
        <v>80</v>
      </c>
      <c r="D52" s="107"/>
      <c r="E52" s="107"/>
      <c r="F52" s="107"/>
      <c r="G52" s="107">
        <f t="shared" ref="G52:G57" si="8">H52+I52</f>
        <v>80</v>
      </c>
      <c r="H52" s="107">
        <v>80</v>
      </c>
      <c r="I52" s="18"/>
    </row>
    <row r="53" spans="1:9" ht="16.5" customHeight="1" x14ac:dyDescent="0.2">
      <c r="A53" s="182">
        <v>3</v>
      </c>
      <c r="B53" s="18" t="s">
        <v>157</v>
      </c>
      <c r="C53" s="107">
        <f t="shared" si="7"/>
        <v>75</v>
      </c>
      <c r="D53" s="107"/>
      <c r="E53" s="107"/>
      <c r="F53" s="107"/>
      <c r="G53" s="107">
        <f t="shared" si="8"/>
        <v>75</v>
      </c>
      <c r="H53" s="107">
        <v>75</v>
      </c>
      <c r="I53" s="18"/>
    </row>
    <row r="54" spans="1:9" ht="16.5" customHeight="1" x14ac:dyDescent="0.2">
      <c r="A54" s="182">
        <v>4</v>
      </c>
      <c r="B54" s="18" t="s">
        <v>160</v>
      </c>
      <c r="C54" s="107">
        <f t="shared" si="7"/>
        <v>75</v>
      </c>
      <c r="D54" s="107"/>
      <c r="E54" s="107"/>
      <c r="F54" s="107"/>
      <c r="G54" s="107">
        <f t="shared" si="8"/>
        <v>75</v>
      </c>
      <c r="H54" s="107">
        <v>75</v>
      </c>
      <c r="I54" s="18"/>
    </row>
    <row r="55" spans="1:9" ht="16.5" customHeight="1" x14ac:dyDescent="0.2">
      <c r="A55" s="182">
        <v>5</v>
      </c>
      <c r="B55" s="18" t="s">
        <v>161</v>
      </c>
      <c r="C55" s="107">
        <f t="shared" si="7"/>
        <v>7</v>
      </c>
      <c r="D55" s="107"/>
      <c r="E55" s="107"/>
      <c r="F55" s="107"/>
      <c r="G55" s="107">
        <f t="shared" si="8"/>
        <v>7</v>
      </c>
      <c r="H55" s="107">
        <v>7</v>
      </c>
      <c r="I55" s="18"/>
    </row>
    <row r="56" spans="1:9" ht="16.5" customHeight="1" x14ac:dyDescent="0.2">
      <c r="A56" s="182">
        <v>6</v>
      </c>
      <c r="B56" s="18" t="s">
        <v>162</v>
      </c>
      <c r="C56" s="107">
        <f t="shared" si="7"/>
        <v>7</v>
      </c>
      <c r="D56" s="107"/>
      <c r="E56" s="107"/>
      <c r="F56" s="107"/>
      <c r="G56" s="107">
        <f t="shared" si="8"/>
        <v>7</v>
      </c>
      <c r="H56" s="107">
        <v>7</v>
      </c>
      <c r="I56" s="18"/>
    </row>
    <row r="57" spans="1:9" ht="16.5" customHeight="1" x14ac:dyDescent="0.2">
      <c r="A57" s="182">
        <v>7</v>
      </c>
      <c r="B57" s="18" t="s">
        <v>163</v>
      </c>
      <c r="C57" s="107">
        <f t="shared" si="7"/>
        <v>7</v>
      </c>
      <c r="D57" s="107"/>
      <c r="E57" s="107"/>
      <c r="F57" s="107"/>
      <c r="G57" s="107">
        <f t="shared" si="8"/>
        <v>7</v>
      </c>
      <c r="H57" s="107">
        <v>7</v>
      </c>
      <c r="I57" s="18"/>
    </row>
    <row r="58" spans="1:9" ht="16.5" thickBot="1" x14ac:dyDescent="0.3">
      <c r="A58" s="327"/>
      <c r="B58" s="184"/>
      <c r="C58" s="323"/>
      <c r="D58" s="186"/>
      <c r="E58" s="187"/>
      <c r="F58" s="187"/>
      <c r="G58" s="324"/>
      <c r="H58" s="324"/>
      <c r="I58" s="325"/>
    </row>
    <row r="59" spans="1:9" ht="16.5" thickBot="1" x14ac:dyDescent="0.3">
      <c r="A59" s="142" t="s">
        <v>27</v>
      </c>
      <c r="B59" s="190" t="s">
        <v>50</v>
      </c>
      <c r="C59" s="163">
        <f>E59+F59+G59+D59</f>
        <v>330</v>
      </c>
      <c r="D59" s="126">
        <f>SUM(D60:D62)</f>
        <v>10</v>
      </c>
      <c r="E59" s="132">
        <f>SUM(E60:E62)</f>
        <v>0</v>
      </c>
      <c r="F59" s="132">
        <f>SUM(F60:F62)</f>
        <v>0</v>
      </c>
      <c r="G59" s="126">
        <f>SUM(G60:G62)</f>
        <v>320</v>
      </c>
      <c r="H59" s="126">
        <f>SUM(H60:H62)</f>
        <v>320</v>
      </c>
      <c r="I59" s="128"/>
    </row>
    <row r="60" spans="1:9" ht="15.75" x14ac:dyDescent="0.25">
      <c r="A60" s="171">
        <v>1</v>
      </c>
      <c r="B60" s="168" t="s">
        <v>69</v>
      </c>
      <c r="C60" s="139">
        <f>D60+E60+F60+G60</f>
        <v>320</v>
      </c>
      <c r="D60" s="107"/>
      <c r="E60" s="107"/>
      <c r="F60" s="107"/>
      <c r="G60" s="107">
        <f>H60+I60</f>
        <v>320</v>
      </c>
      <c r="H60" s="107">
        <v>320</v>
      </c>
      <c r="I60" s="17"/>
    </row>
    <row r="61" spans="1:9" ht="15.75" x14ac:dyDescent="0.25">
      <c r="A61" s="182">
        <v>2</v>
      </c>
      <c r="B61" s="274" t="s">
        <v>144</v>
      </c>
      <c r="C61" s="139">
        <f>D61+E61+F61+G61</f>
        <v>6</v>
      </c>
      <c r="D61" s="92">
        <v>6</v>
      </c>
      <c r="E61" s="172"/>
      <c r="F61" s="172"/>
      <c r="G61" s="61"/>
      <c r="H61" s="61"/>
      <c r="I61" s="54"/>
    </row>
    <row r="62" spans="1:9" ht="15.75" x14ac:dyDescent="0.25">
      <c r="A62" s="62">
        <v>3</v>
      </c>
      <c r="B62" s="274" t="s">
        <v>145</v>
      </c>
      <c r="C62" s="139">
        <f>D62+E62+F62+G62</f>
        <v>4</v>
      </c>
      <c r="D62" s="107">
        <v>4</v>
      </c>
      <c r="E62" s="107"/>
      <c r="F62" s="107"/>
      <c r="G62" s="107"/>
      <c r="H62" s="107"/>
      <c r="I62" s="54"/>
    </row>
    <row r="63" spans="1:9" ht="15" x14ac:dyDescent="0.2">
      <c r="A63" s="12"/>
      <c r="B63" s="44"/>
      <c r="C63" s="101"/>
      <c r="D63" s="101"/>
      <c r="E63" s="101"/>
      <c r="F63" s="101"/>
      <c r="G63" s="101"/>
      <c r="H63" s="101"/>
      <c r="I63" s="44"/>
    </row>
    <row r="64" spans="1:9" ht="15" x14ac:dyDescent="0.2">
      <c r="A64" s="12"/>
      <c r="B64" s="44"/>
      <c r="C64" s="101"/>
      <c r="D64" s="101"/>
      <c r="E64" s="101"/>
      <c r="F64" s="101"/>
      <c r="G64" s="101"/>
      <c r="H64" s="101"/>
      <c r="I64" s="44"/>
    </row>
    <row r="65" spans="1:9" ht="15" x14ac:dyDescent="0.2">
      <c r="A65" s="12"/>
      <c r="B65" s="44"/>
      <c r="C65" s="101"/>
      <c r="D65" s="101"/>
      <c r="E65" s="101"/>
      <c r="F65" s="101"/>
      <c r="G65" s="101"/>
      <c r="H65" s="101"/>
      <c r="I65" s="44"/>
    </row>
    <row r="66" spans="1:9" ht="15" x14ac:dyDescent="0.2">
      <c r="A66" s="12"/>
      <c r="B66" s="44"/>
      <c r="C66" s="101"/>
      <c r="D66" s="101"/>
      <c r="E66" s="101"/>
      <c r="F66" s="101"/>
      <c r="G66" s="101"/>
      <c r="H66" s="101"/>
      <c r="I66" s="44"/>
    </row>
    <row r="67" spans="1:9" ht="15" x14ac:dyDescent="0.2">
      <c r="A67" s="12"/>
      <c r="B67" s="44"/>
      <c r="C67" s="101"/>
      <c r="D67" s="101"/>
      <c r="E67" s="101"/>
      <c r="F67" s="101"/>
      <c r="G67" s="101"/>
      <c r="H67" s="101"/>
      <c r="I67" s="44"/>
    </row>
    <row r="68" spans="1:9" ht="16.5" thickBot="1" x14ac:dyDescent="0.3">
      <c r="A68" s="65"/>
      <c r="B68" s="155" t="s">
        <v>82</v>
      </c>
      <c r="C68" s="115"/>
      <c r="D68" s="115"/>
      <c r="E68" s="115"/>
      <c r="F68" s="115"/>
      <c r="G68" s="115"/>
      <c r="H68" s="115"/>
      <c r="I68" s="65"/>
    </row>
    <row r="69" spans="1:9" ht="16.5" thickBot="1" x14ac:dyDescent="0.3">
      <c r="A69" s="56"/>
      <c r="B69" s="58"/>
      <c r="C69" s="109"/>
      <c r="D69" s="109"/>
      <c r="E69" s="109"/>
      <c r="F69" s="109"/>
      <c r="G69" s="109"/>
      <c r="H69" s="109"/>
      <c r="I69" s="59"/>
    </row>
    <row r="70" spans="1:9" ht="15.75" x14ac:dyDescent="0.25">
      <c r="A70" s="66"/>
      <c r="B70" s="67" t="s">
        <v>29</v>
      </c>
      <c r="C70" s="79">
        <f>E70+F70+G70+D70</f>
        <v>1198</v>
      </c>
      <c r="D70" s="120">
        <f>D72+D74+D77</f>
        <v>554</v>
      </c>
      <c r="E70" s="83">
        <f>E72</f>
        <v>0</v>
      </c>
      <c r="F70" s="83">
        <f>F72</f>
        <v>0</v>
      </c>
      <c r="G70" s="83">
        <f>G72+G74+G77</f>
        <v>644</v>
      </c>
      <c r="H70" s="83">
        <f>H72+H74+H77</f>
        <v>644</v>
      </c>
      <c r="I70" s="83">
        <f>I72+I74+I77</f>
        <v>0</v>
      </c>
    </row>
    <row r="71" spans="1:9" ht="16.5" thickBot="1" x14ac:dyDescent="0.3">
      <c r="A71" s="68"/>
      <c r="B71" s="69" t="s">
        <v>24</v>
      </c>
      <c r="C71" s="110"/>
      <c r="D71" s="111"/>
      <c r="E71" s="112"/>
      <c r="F71" s="113"/>
      <c r="G71" s="114"/>
      <c r="H71" s="110"/>
      <c r="I71" s="70"/>
    </row>
    <row r="72" spans="1:9" ht="16.5" thickBot="1" x14ac:dyDescent="0.3">
      <c r="A72" s="143" t="s">
        <v>25</v>
      </c>
      <c r="B72" s="144" t="s">
        <v>34</v>
      </c>
      <c r="C72" s="132">
        <f>E72+F72+G72+D72</f>
        <v>365.78</v>
      </c>
      <c r="D72" s="140">
        <f>D73</f>
        <v>365.78</v>
      </c>
      <c r="E72" s="126">
        <f>E73</f>
        <v>0</v>
      </c>
      <c r="F72" s="126">
        <f>F73</f>
        <v>0</v>
      </c>
      <c r="G72" s="132">
        <f>G73</f>
        <v>0</v>
      </c>
      <c r="H72" s="132">
        <f>SUM(H73:H73)</f>
        <v>0</v>
      </c>
      <c r="I72" s="132">
        <f>SUM(I73:I73)</f>
        <v>0</v>
      </c>
    </row>
    <row r="73" spans="1:9" ht="15.75" thickBot="1" x14ac:dyDescent="0.25">
      <c r="A73" s="208">
        <v>1</v>
      </c>
      <c r="B73" s="19" t="s">
        <v>93</v>
      </c>
      <c r="C73" s="107">
        <f>E73+F73+G73+D73</f>
        <v>365.78</v>
      </c>
      <c r="D73" s="82">
        <v>365.78</v>
      </c>
      <c r="E73" s="82"/>
      <c r="F73" s="82"/>
      <c r="G73" s="82">
        <f>H73</f>
        <v>0</v>
      </c>
      <c r="H73" s="82"/>
      <c r="I73" s="213"/>
    </row>
    <row r="74" spans="1:9" ht="3" hidden="1" customHeight="1" thickBot="1" x14ac:dyDescent="0.3">
      <c r="A74" s="203" t="s">
        <v>26</v>
      </c>
      <c r="B74" s="166" t="s">
        <v>32</v>
      </c>
      <c r="C74" s="164">
        <f>E74+F74+G74+D74</f>
        <v>0</v>
      </c>
      <c r="D74" s="132">
        <f>SUM(D75:D76)</f>
        <v>0</v>
      </c>
      <c r="E74" s="160">
        <f>SUM(E76:E76)</f>
        <v>0</v>
      </c>
      <c r="F74" s="103"/>
      <c r="G74" s="164">
        <f>SUM(G75:G76)</f>
        <v>0</v>
      </c>
      <c r="H74" s="164">
        <f>SUM(H75:H76)</f>
        <v>0</v>
      </c>
      <c r="I74" s="164">
        <f>I76</f>
        <v>0</v>
      </c>
    </row>
    <row r="75" spans="1:9" ht="15.75" hidden="1" thickBot="1" x14ac:dyDescent="0.25">
      <c r="A75" s="185"/>
      <c r="B75" s="19"/>
      <c r="C75" s="107"/>
      <c r="D75" s="118"/>
      <c r="E75" s="118"/>
      <c r="F75" s="118"/>
      <c r="G75" s="107"/>
      <c r="H75" s="129"/>
      <c r="I75" s="94"/>
    </row>
    <row r="76" spans="1:9" ht="15.75" hidden="1" thickBot="1" x14ac:dyDescent="0.25">
      <c r="A76" s="181"/>
      <c r="B76" s="19"/>
      <c r="C76" s="107"/>
      <c r="D76" s="118"/>
      <c r="E76" s="118"/>
      <c r="F76" s="118"/>
      <c r="G76" s="107"/>
      <c r="H76" s="129"/>
      <c r="I76" s="94"/>
    </row>
    <row r="77" spans="1:9" ht="16.5" thickBot="1" x14ac:dyDescent="0.3">
      <c r="A77" s="142" t="s">
        <v>27</v>
      </c>
      <c r="B77" s="190" t="s">
        <v>50</v>
      </c>
      <c r="C77" s="163">
        <f>E77+F77+G77+D77</f>
        <v>832.22</v>
      </c>
      <c r="D77" s="126">
        <f>SUM(D78)</f>
        <v>188.22</v>
      </c>
      <c r="E77" s="127"/>
      <c r="F77" s="127"/>
      <c r="G77" s="126">
        <f>SUM(G78:G79)</f>
        <v>644</v>
      </c>
      <c r="H77" s="126">
        <f>SUM(H78:H79)</f>
        <v>644</v>
      </c>
      <c r="I77" s="128"/>
    </row>
    <row r="78" spans="1:9" ht="15.75" x14ac:dyDescent="0.25">
      <c r="A78" s="171">
        <v>1</v>
      </c>
      <c r="B78" s="168" t="s">
        <v>85</v>
      </c>
      <c r="C78" s="107">
        <f>E78+F78+G78+D78</f>
        <v>188.22</v>
      </c>
      <c r="D78" s="107">
        <v>188.22</v>
      </c>
      <c r="E78" s="107"/>
      <c r="F78" s="107"/>
      <c r="G78" s="92">
        <f>H78</f>
        <v>0</v>
      </c>
      <c r="H78" s="107"/>
      <c r="I78" s="17"/>
    </row>
    <row r="79" spans="1:9" ht="15" x14ac:dyDescent="0.2">
      <c r="A79" s="181">
        <v>2</v>
      </c>
      <c r="B79" s="19" t="s">
        <v>119</v>
      </c>
      <c r="C79" s="107">
        <f>E79+F79+G79+D79</f>
        <v>644</v>
      </c>
      <c r="D79" s="118">
        <v>0</v>
      </c>
      <c r="E79" s="92"/>
      <c r="F79" s="92"/>
      <c r="G79" s="92">
        <f>H79</f>
        <v>644</v>
      </c>
      <c r="H79" s="92">
        <v>644</v>
      </c>
      <c r="I79" s="62"/>
    </row>
    <row r="80" spans="1:9" ht="15" x14ac:dyDescent="0.2">
      <c r="A80" s="206"/>
      <c r="B80" s="44"/>
      <c r="C80" s="101"/>
      <c r="D80" s="101"/>
      <c r="E80" s="108"/>
      <c r="F80" s="108"/>
      <c r="G80" s="108"/>
      <c r="H80" s="108"/>
      <c r="I80" s="12"/>
    </row>
    <row r="81" spans="1:9" ht="15" x14ac:dyDescent="0.2">
      <c r="A81" s="206"/>
      <c r="B81" s="44"/>
      <c r="C81" s="101"/>
      <c r="D81" s="101"/>
      <c r="E81" s="108"/>
      <c r="F81" s="108"/>
      <c r="G81" s="108"/>
      <c r="H81" s="108"/>
      <c r="I81" s="12"/>
    </row>
    <row r="82" spans="1:9" ht="15" x14ac:dyDescent="0.2">
      <c r="A82" s="206"/>
      <c r="B82" s="44"/>
      <c r="C82" s="101"/>
      <c r="D82" s="101"/>
      <c r="E82" s="108"/>
      <c r="F82" s="108"/>
      <c r="G82" s="108"/>
      <c r="H82" s="108"/>
      <c r="I82" s="12"/>
    </row>
    <row r="83" spans="1:9" ht="15" x14ac:dyDescent="0.2">
      <c r="A83" s="206"/>
      <c r="B83" s="44"/>
      <c r="C83" s="101"/>
      <c r="D83" s="101"/>
      <c r="E83" s="108"/>
      <c r="F83" s="108"/>
      <c r="G83" s="108"/>
      <c r="H83" s="108"/>
      <c r="I83" s="12"/>
    </row>
    <row r="84" spans="1:9" ht="15" x14ac:dyDescent="0.2">
      <c r="A84" s="206"/>
      <c r="B84" s="44"/>
      <c r="C84" s="101"/>
      <c r="D84" s="101"/>
      <c r="E84" s="108"/>
      <c r="F84" s="108"/>
      <c r="G84" s="108"/>
      <c r="H84" s="108"/>
      <c r="I84" s="12"/>
    </row>
    <row r="85" spans="1:9" ht="15" x14ac:dyDescent="0.2">
      <c r="A85" s="206"/>
      <c r="B85" s="44"/>
      <c r="C85" s="101"/>
      <c r="D85" s="101"/>
      <c r="E85" s="108"/>
      <c r="F85" s="108"/>
      <c r="G85" s="108"/>
      <c r="H85" s="108"/>
      <c r="I85" s="12"/>
    </row>
    <row r="86" spans="1:9" ht="15" x14ac:dyDescent="0.2">
      <c r="A86" s="206"/>
      <c r="B86" s="44"/>
      <c r="C86" s="101"/>
      <c r="D86" s="101"/>
      <c r="E86" s="108"/>
      <c r="F86" s="108"/>
      <c r="G86" s="108"/>
      <c r="H86" s="108"/>
      <c r="I86" s="12"/>
    </row>
    <row r="87" spans="1:9" ht="15" x14ac:dyDescent="0.2">
      <c r="A87" s="206"/>
      <c r="B87" s="44"/>
      <c r="C87" s="101"/>
      <c r="D87" s="101"/>
      <c r="E87" s="108"/>
      <c r="F87" s="108"/>
      <c r="G87" s="108"/>
      <c r="H87" s="108"/>
      <c r="I87" s="12"/>
    </row>
    <row r="88" spans="1:9" ht="15" x14ac:dyDescent="0.2">
      <c r="A88" s="206"/>
      <c r="B88" s="44"/>
      <c r="C88" s="101"/>
      <c r="D88" s="101"/>
      <c r="E88" s="108"/>
      <c r="F88" s="108"/>
      <c r="G88" s="108"/>
      <c r="H88" s="108"/>
      <c r="I88" s="12"/>
    </row>
    <row r="89" spans="1:9" ht="15" x14ac:dyDescent="0.2">
      <c r="A89" s="206"/>
      <c r="B89" s="44"/>
      <c r="C89" s="101"/>
      <c r="D89" s="101"/>
      <c r="E89" s="108"/>
      <c r="F89" s="108"/>
      <c r="G89" s="108"/>
      <c r="H89" s="108"/>
      <c r="I89" s="12"/>
    </row>
    <row r="90" spans="1:9" ht="15" x14ac:dyDescent="0.2">
      <c r="A90" s="206"/>
      <c r="B90" s="207"/>
      <c r="C90" s="108"/>
      <c r="D90" s="108"/>
      <c r="E90" s="108"/>
      <c r="F90" s="108"/>
      <c r="G90" s="108"/>
      <c r="H90" s="108"/>
      <c r="I90" s="12"/>
    </row>
    <row r="91" spans="1:9" ht="16.5" thickBot="1" x14ac:dyDescent="0.3">
      <c r="A91" s="65"/>
      <c r="B91" s="155" t="s">
        <v>49</v>
      </c>
      <c r="C91" s="115"/>
      <c r="D91" s="115"/>
      <c r="E91" s="115"/>
      <c r="F91" s="115"/>
      <c r="G91" s="115"/>
      <c r="H91" s="115"/>
      <c r="I91" s="65"/>
    </row>
    <row r="92" spans="1:9" ht="15.75" x14ac:dyDescent="0.25">
      <c r="A92" s="56"/>
      <c r="B92" s="58"/>
      <c r="C92" s="109"/>
      <c r="D92" s="109"/>
      <c r="E92" s="109"/>
      <c r="F92" s="109"/>
      <c r="G92" s="109"/>
      <c r="H92" s="109"/>
      <c r="I92" s="59"/>
    </row>
    <row r="93" spans="1:9" ht="15.75" x14ac:dyDescent="0.25">
      <c r="A93" s="66"/>
      <c r="B93" s="67" t="s">
        <v>29</v>
      </c>
      <c r="C93" s="80">
        <f>E93+F93+G93</f>
        <v>721</v>
      </c>
      <c r="D93" s="92"/>
      <c r="E93" s="83">
        <f>E107+E95</f>
        <v>0</v>
      </c>
      <c r="F93" s="83">
        <f>F107+F95</f>
        <v>59</v>
      </c>
      <c r="G93" s="83">
        <f>G95+G103+G107</f>
        <v>662</v>
      </c>
      <c r="H93" s="83">
        <f>H95+H103+H107</f>
        <v>562</v>
      </c>
      <c r="I93" s="83">
        <f>I95+I103+I107</f>
        <v>100</v>
      </c>
    </row>
    <row r="94" spans="1:9" ht="16.5" thickBot="1" x14ac:dyDescent="0.3">
      <c r="A94" s="68"/>
      <c r="B94" s="69" t="s">
        <v>24</v>
      </c>
      <c r="C94" s="110"/>
      <c r="D94" s="111"/>
      <c r="E94" s="112"/>
      <c r="F94" s="113"/>
      <c r="G94" s="114"/>
      <c r="H94" s="110"/>
      <c r="I94" s="70"/>
    </row>
    <row r="95" spans="1:9" ht="16.5" thickBot="1" x14ac:dyDescent="0.3">
      <c r="A95" s="143" t="s">
        <v>25</v>
      </c>
      <c r="B95" s="144" t="s">
        <v>34</v>
      </c>
      <c r="C95" s="132">
        <f t="shared" ref="C95:C100" si="9">E95+F95+G95</f>
        <v>298</v>
      </c>
      <c r="D95" s="234"/>
      <c r="E95" s="275">
        <f>SUM(E96:E101)</f>
        <v>0</v>
      </c>
      <c r="F95" s="275">
        <f>SUM(F96:F100)</f>
        <v>59</v>
      </c>
      <c r="G95" s="132">
        <f>SUM(G96:G101)</f>
        <v>239</v>
      </c>
      <c r="H95" s="132">
        <f>SUM(H96:H101)</f>
        <v>239</v>
      </c>
      <c r="I95" s="132">
        <f>SUM(I96:I101)</f>
        <v>0</v>
      </c>
    </row>
    <row r="96" spans="1:9" ht="15" x14ac:dyDescent="0.2">
      <c r="A96" s="18">
        <v>1</v>
      </c>
      <c r="B96" s="182" t="s">
        <v>57</v>
      </c>
      <c r="C96" s="107">
        <f t="shared" si="9"/>
        <v>60</v>
      </c>
      <c r="D96" s="107"/>
      <c r="E96" s="107"/>
      <c r="F96" s="107"/>
      <c r="G96" s="107">
        <f>H96+I96</f>
        <v>60</v>
      </c>
      <c r="H96" s="118">
        <v>60</v>
      </c>
      <c r="I96" s="60"/>
    </row>
    <row r="97" spans="1:9" ht="15" x14ac:dyDescent="0.2">
      <c r="A97" s="200">
        <v>2</v>
      </c>
      <c r="B97" s="204" t="s">
        <v>81</v>
      </c>
      <c r="C97" s="107">
        <f t="shared" si="9"/>
        <v>50</v>
      </c>
      <c r="D97" s="107"/>
      <c r="E97" s="107"/>
      <c r="F97" s="107">
        <v>24</v>
      </c>
      <c r="G97" s="107">
        <f>H97+I97</f>
        <v>26</v>
      </c>
      <c r="H97" s="100">
        <v>26</v>
      </c>
      <c r="I97" s="60"/>
    </row>
    <row r="98" spans="1:9" ht="29.25" x14ac:dyDescent="0.2">
      <c r="A98" s="179">
        <v>3</v>
      </c>
      <c r="B98" s="262" t="s">
        <v>68</v>
      </c>
      <c r="C98" s="107">
        <f t="shared" si="9"/>
        <v>82</v>
      </c>
      <c r="D98" s="113"/>
      <c r="E98" s="113"/>
      <c r="F98" s="113"/>
      <c r="G98" s="107">
        <f>H98+I98</f>
        <v>82</v>
      </c>
      <c r="H98" s="113">
        <v>82</v>
      </c>
      <c r="I98" s="63"/>
    </row>
    <row r="99" spans="1:9" ht="15" x14ac:dyDescent="0.2">
      <c r="A99" s="180">
        <v>4</v>
      </c>
      <c r="B99" s="276" t="s">
        <v>120</v>
      </c>
      <c r="C99" s="107">
        <f t="shared" si="9"/>
        <v>100</v>
      </c>
      <c r="D99" s="92"/>
      <c r="E99" s="92"/>
      <c r="F99" s="92">
        <v>35</v>
      </c>
      <c r="G99" s="107">
        <f>H99+I99</f>
        <v>65</v>
      </c>
      <c r="H99" s="92">
        <v>65</v>
      </c>
      <c r="I99" s="62"/>
    </row>
    <row r="100" spans="1:9" ht="15" x14ac:dyDescent="0.2">
      <c r="A100" s="180">
        <v>5</v>
      </c>
      <c r="B100" s="175" t="s">
        <v>121</v>
      </c>
      <c r="C100" s="107">
        <f t="shared" si="9"/>
        <v>6</v>
      </c>
      <c r="D100" s="172"/>
      <c r="E100" s="172"/>
      <c r="F100" s="172"/>
      <c r="G100" s="107">
        <f>H100+I100</f>
        <v>6</v>
      </c>
      <c r="H100" s="92">
        <v>6</v>
      </c>
      <c r="I100" s="62"/>
    </row>
    <row r="101" spans="1:9" ht="15" x14ac:dyDescent="0.2">
      <c r="A101" s="180"/>
      <c r="B101" s="277"/>
      <c r="C101" s="107"/>
      <c r="D101" s="161"/>
      <c r="E101" s="161"/>
      <c r="F101" s="161"/>
      <c r="G101" s="113"/>
      <c r="H101" s="113"/>
      <c r="I101" s="278"/>
    </row>
    <row r="102" spans="1:9" ht="15.75" thickBot="1" x14ac:dyDescent="0.25">
      <c r="A102" s="68"/>
      <c r="B102" s="84"/>
      <c r="C102" s="113"/>
      <c r="D102" s="113"/>
      <c r="E102" s="113"/>
      <c r="F102" s="123"/>
      <c r="G102" s="113"/>
      <c r="H102" s="122"/>
      <c r="I102" s="81"/>
    </row>
    <row r="103" spans="1:9" ht="16.5" thickBot="1" x14ac:dyDescent="0.3">
      <c r="A103" s="142" t="s">
        <v>26</v>
      </c>
      <c r="B103" s="130" t="s">
        <v>32</v>
      </c>
      <c r="C103" s="132">
        <f>E103+F103+G103</f>
        <v>310</v>
      </c>
      <c r="D103" s="140"/>
      <c r="E103" s="126">
        <f>SUM(E104:E106)</f>
        <v>0</v>
      </c>
      <c r="F103" s="126">
        <f>SUM(F104:F106)</f>
        <v>0</v>
      </c>
      <c r="G103" s="145">
        <f>SUM(G104:G106)</f>
        <v>310</v>
      </c>
      <c r="H103" s="145">
        <f>SUM(H104:H106)</f>
        <v>210</v>
      </c>
      <c r="I103" s="267">
        <f>SUM(I104:I105)</f>
        <v>100</v>
      </c>
    </row>
    <row r="104" spans="1:9" ht="15" x14ac:dyDescent="0.2">
      <c r="A104" s="279">
        <v>1</v>
      </c>
      <c r="B104" s="280" t="s">
        <v>147</v>
      </c>
      <c r="C104" s="264">
        <f>E104+F104+G104</f>
        <v>100</v>
      </c>
      <c r="D104" s="281"/>
      <c r="E104" s="281"/>
      <c r="F104" s="282"/>
      <c r="G104" s="264">
        <f>H104+I104</f>
        <v>100</v>
      </c>
      <c r="H104" s="281">
        <v>0</v>
      </c>
      <c r="I104" s="281">
        <v>100</v>
      </c>
    </row>
    <row r="105" spans="1:9" ht="15" x14ac:dyDescent="0.2">
      <c r="A105" s="42">
        <v>2</v>
      </c>
      <c r="B105" s="175" t="s">
        <v>122</v>
      </c>
      <c r="C105" s="107">
        <f>E105+F105+G105</f>
        <v>210</v>
      </c>
      <c r="D105" s="283"/>
      <c r="E105" s="283"/>
      <c r="F105" s="284"/>
      <c r="G105" s="107">
        <v>210</v>
      </c>
      <c r="H105" s="97">
        <v>210</v>
      </c>
      <c r="I105" s="283"/>
    </row>
    <row r="106" spans="1:9" ht="15.75" thickBot="1" x14ac:dyDescent="0.25">
      <c r="A106" s="64"/>
      <c r="B106" s="204"/>
      <c r="C106" s="186"/>
      <c r="D106" s="113"/>
      <c r="E106" s="113"/>
      <c r="F106" s="113"/>
      <c r="G106" s="113"/>
      <c r="H106" s="113"/>
      <c r="I106" s="64"/>
    </row>
    <row r="107" spans="1:9" ht="16.5" thickBot="1" x14ac:dyDescent="0.3">
      <c r="A107" s="134" t="s">
        <v>27</v>
      </c>
      <c r="B107" s="205" t="s">
        <v>50</v>
      </c>
      <c r="C107" s="132">
        <f>E107+F107+G107</f>
        <v>113</v>
      </c>
      <c r="D107" s="140"/>
      <c r="E107" s="132">
        <f>SUM(E108:E109)</f>
        <v>0</v>
      </c>
      <c r="F107" s="140"/>
      <c r="G107" s="145">
        <f>SUM(G108:G109)</f>
        <v>113</v>
      </c>
      <c r="H107" s="145">
        <f>SUM(H108:H109)</f>
        <v>113</v>
      </c>
      <c r="I107" s="267">
        <f>SUM(I108:I109)</f>
        <v>0</v>
      </c>
    </row>
    <row r="108" spans="1:9" ht="15" x14ac:dyDescent="0.2">
      <c r="A108" s="178">
        <v>1</v>
      </c>
      <c r="B108" s="168" t="s">
        <v>123</v>
      </c>
      <c r="C108" s="92">
        <f>G108</f>
        <v>100</v>
      </c>
      <c r="D108" s="139"/>
      <c r="E108" s="139"/>
      <c r="F108" s="139"/>
      <c r="G108" s="139">
        <f>H108+I108</f>
        <v>100</v>
      </c>
      <c r="H108" s="139">
        <v>100</v>
      </c>
      <c r="I108" s="60"/>
    </row>
    <row r="109" spans="1:9" ht="15.75" thickBot="1" x14ac:dyDescent="0.25">
      <c r="A109" s="77">
        <v>2</v>
      </c>
      <c r="B109" s="16" t="s">
        <v>150</v>
      </c>
      <c r="C109" s="92">
        <f>G109</f>
        <v>13</v>
      </c>
      <c r="D109" s="82"/>
      <c r="E109" s="82"/>
      <c r="F109" s="82"/>
      <c r="G109" s="139">
        <f>H109+I109</f>
        <v>13</v>
      </c>
      <c r="H109" s="82">
        <v>13</v>
      </c>
      <c r="I109" s="72"/>
    </row>
    <row r="110" spans="1:9" ht="15" x14ac:dyDescent="0.2">
      <c r="A110" s="44"/>
      <c r="B110" s="44"/>
      <c r="C110" s="108"/>
      <c r="D110" s="108"/>
      <c r="E110" s="108"/>
      <c r="F110" s="108"/>
      <c r="G110" s="108"/>
      <c r="H110" s="108"/>
      <c r="I110" s="12"/>
    </row>
    <row r="111" spans="1:9" ht="15" x14ac:dyDescent="0.2">
      <c r="A111" s="44"/>
      <c r="B111" s="44"/>
      <c r="C111" s="108"/>
      <c r="D111" s="108"/>
      <c r="E111" s="108"/>
      <c r="F111" s="108"/>
      <c r="G111" s="108"/>
      <c r="H111" s="108"/>
      <c r="I111" s="12"/>
    </row>
    <row r="112" spans="1:9" ht="16.5" thickBot="1" x14ac:dyDescent="0.3">
      <c r="A112" s="65"/>
      <c r="B112" s="155" t="s">
        <v>124</v>
      </c>
      <c r="C112" s="115"/>
      <c r="D112" s="115"/>
      <c r="E112" s="115"/>
      <c r="F112" s="115"/>
      <c r="G112" s="115"/>
      <c r="H112" s="115"/>
      <c r="I112" s="65"/>
    </row>
    <row r="113" spans="1:11" ht="15.75" x14ac:dyDescent="0.25">
      <c r="A113" s="56"/>
      <c r="B113" s="58"/>
      <c r="C113" s="109"/>
      <c r="D113" s="109"/>
      <c r="E113" s="109"/>
      <c r="F113" s="109"/>
      <c r="G113" s="109"/>
      <c r="H113" s="109"/>
      <c r="I113" s="59"/>
    </row>
    <row r="114" spans="1:11" ht="15.75" x14ac:dyDescent="0.25">
      <c r="A114" s="66"/>
      <c r="B114" s="67" t="s">
        <v>29</v>
      </c>
      <c r="C114" s="80">
        <f>E114+F114+G114</f>
        <v>50</v>
      </c>
      <c r="D114" s="120">
        <f>D116+D118+D121</f>
        <v>0</v>
      </c>
      <c r="E114" s="83">
        <f>E116</f>
        <v>0</v>
      </c>
      <c r="F114" s="83">
        <f>F116</f>
        <v>0</v>
      </c>
      <c r="G114" s="83">
        <f>G116+G118+G121</f>
        <v>50</v>
      </c>
      <c r="H114" s="83">
        <f>H116+H118+H121</f>
        <v>0</v>
      </c>
      <c r="I114" s="308">
        <f>I116+I118+I121</f>
        <v>50</v>
      </c>
    </row>
    <row r="115" spans="1:11" ht="20.25" customHeight="1" thickBot="1" x14ac:dyDescent="0.3">
      <c r="A115" s="228"/>
      <c r="B115" s="309" t="s">
        <v>24</v>
      </c>
      <c r="C115" s="310"/>
      <c r="D115" s="311"/>
      <c r="E115" s="312"/>
      <c r="F115" s="82"/>
      <c r="G115" s="313"/>
      <c r="H115" s="310"/>
      <c r="I115" s="314"/>
    </row>
    <row r="116" spans="1:11" ht="16.5" hidden="1" thickBot="1" x14ac:dyDescent="0.3">
      <c r="A116" s="143" t="s">
        <v>25</v>
      </c>
      <c r="B116" s="144" t="s">
        <v>34</v>
      </c>
      <c r="C116" s="132">
        <f>E116+F116+G116</f>
        <v>0</v>
      </c>
      <c r="D116" s="140"/>
      <c r="E116" s="126">
        <f>SUM(E117:E129)</f>
        <v>0</v>
      </c>
      <c r="F116" s="126">
        <f>F117</f>
        <v>0</v>
      </c>
      <c r="G116" s="132">
        <f>G117</f>
        <v>0</v>
      </c>
      <c r="H116" s="132">
        <f>SUM(H117:H117)</f>
        <v>0</v>
      </c>
      <c r="I116" s="267">
        <f>SUM(I117:I117)</f>
        <v>0</v>
      </c>
    </row>
    <row r="117" spans="1:11" ht="15.75" hidden="1" thickBot="1" x14ac:dyDescent="0.25">
      <c r="A117" s="208"/>
      <c r="B117" s="209"/>
      <c r="C117" s="167"/>
      <c r="D117" s="82"/>
      <c r="E117" s="82"/>
      <c r="F117" s="82"/>
      <c r="G117" s="82"/>
      <c r="H117" s="82"/>
      <c r="I117" s="213"/>
    </row>
    <row r="118" spans="1:11" ht="16.5" thickBot="1" x14ac:dyDescent="0.3">
      <c r="A118" s="203" t="s">
        <v>26</v>
      </c>
      <c r="B118" s="166" t="s">
        <v>32</v>
      </c>
      <c r="C118" s="164">
        <f>E118+F118+G118</f>
        <v>50</v>
      </c>
      <c r="D118" s="160">
        <f>SUM(D120:D120)</f>
        <v>0</v>
      </c>
      <c r="E118" s="160">
        <f>SUM(E120:E120)</f>
        <v>0</v>
      </c>
      <c r="F118" s="103"/>
      <c r="G118" s="164">
        <f>SUM(G119:G120)</f>
        <v>50</v>
      </c>
      <c r="H118" s="285">
        <f>SUM(H119:H120)</f>
        <v>0</v>
      </c>
      <c r="I118" s="286">
        <f>SUM(I119:I120)</f>
        <v>50</v>
      </c>
    </row>
    <row r="119" spans="1:11" ht="15" x14ac:dyDescent="0.2">
      <c r="A119" s="304">
        <v>1</v>
      </c>
      <c r="B119" s="305" t="s">
        <v>151</v>
      </c>
      <c r="C119" s="287">
        <v>50</v>
      </c>
      <c r="D119" s="118"/>
      <c r="E119" s="118"/>
      <c r="F119" s="118"/>
      <c r="G119" s="306">
        <f>H119+I119</f>
        <v>50</v>
      </c>
      <c r="H119" s="307">
        <v>0</v>
      </c>
      <c r="I119" s="287">
        <v>50</v>
      </c>
    </row>
    <row r="120" spans="1:11" ht="13.5" customHeight="1" x14ac:dyDescent="0.2">
      <c r="A120" s="181"/>
      <c r="B120" s="19"/>
      <c r="C120" s="107"/>
      <c r="D120" s="118"/>
      <c r="E120" s="118"/>
      <c r="F120" s="118"/>
      <c r="G120" s="107"/>
      <c r="H120" s="107"/>
      <c r="I120" s="94"/>
    </row>
    <row r="121" spans="1:11" ht="16.5" hidden="1" thickBot="1" x14ac:dyDescent="0.3">
      <c r="A121" s="142" t="s">
        <v>27</v>
      </c>
      <c r="B121" s="190" t="s">
        <v>50</v>
      </c>
      <c r="C121" s="163">
        <f>E121+F121+G121+D121</f>
        <v>0</v>
      </c>
      <c r="D121" s="126">
        <f>SUM(D122)</f>
        <v>0</v>
      </c>
      <c r="E121" s="127"/>
      <c r="F121" s="127"/>
      <c r="G121" s="126">
        <f>SUM(G122)</f>
        <v>0</v>
      </c>
      <c r="H121" s="160">
        <f>H122</f>
        <v>0</v>
      </c>
      <c r="I121" s="267">
        <f>SUM(I122:I122)</f>
        <v>0</v>
      </c>
    </row>
    <row r="122" spans="1:11" ht="15.75" hidden="1" x14ac:dyDescent="0.25">
      <c r="A122" s="171"/>
      <c r="B122" s="168"/>
      <c r="C122" s="139"/>
      <c r="D122" s="107"/>
      <c r="E122" s="107"/>
      <c r="F122" s="107"/>
      <c r="G122" s="92">
        <f>H122</f>
        <v>0</v>
      </c>
      <c r="H122" s="107"/>
      <c r="I122" s="17"/>
    </row>
    <row r="123" spans="1:11" ht="15" x14ac:dyDescent="0.2">
      <c r="A123" s="44"/>
      <c r="B123" s="44"/>
      <c r="C123" s="108"/>
      <c r="D123" s="108"/>
      <c r="E123" s="108"/>
      <c r="F123" s="108"/>
      <c r="G123" s="108"/>
      <c r="H123" s="108"/>
      <c r="I123" s="12"/>
    </row>
    <row r="124" spans="1:11" ht="15.75" x14ac:dyDescent="0.25">
      <c r="A124" s="13"/>
      <c r="B124" s="13"/>
      <c r="C124" s="108"/>
      <c r="D124" s="108"/>
      <c r="E124" s="108"/>
      <c r="F124" s="108"/>
      <c r="G124" s="108"/>
      <c r="H124" s="108"/>
      <c r="I124" s="12"/>
    </row>
    <row r="125" spans="1:11" ht="15.75" x14ac:dyDescent="0.25">
      <c r="A125" s="13"/>
      <c r="B125" s="13"/>
      <c r="C125" s="108"/>
      <c r="D125" s="108"/>
      <c r="E125" s="108"/>
      <c r="F125" s="108"/>
      <c r="G125" s="108"/>
      <c r="H125" s="108"/>
      <c r="I125" s="12"/>
    </row>
    <row r="126" spans="1:11" ht="15.75" x14ac:dyDescent="0.25">
      <c r="A126" s="13"/>
      <c r="B126" s="13"/>
      <c r="C126" s="108"/>
      <c r="D126" s="108"/>
      <c r="E126" s="108"/>
      <c r="F126" s="108"/>
      <c r="G126" s="108"/>
      <c r="H126" s="108"/>
      <c r="I126" s="12"/>
    </row>
    <row r="127" spans="1:11" ht="15.75" x14ac:dyDescent="0.25">
      <c r="A127" s="2"/>
      <c r="B127" s="154" t="s">
        <v>35</v>
      </c>
      <c r="C127" s="101"/>
      <c r="D127" s="101"/>
      <c r="E127" s="101"/>
      <c r="F127" s="101"/>
      <c r="G127" s="101"/>
      <c r="H127" s="116"/>
      <c r="I127" s="44"/>
      <c r="J127" s="3"/>
      <c r="K127" s="3"/>
    </row>
    <row r="128" spans="1:11" s="7" customFormat="1" ht="15.75" x14ac:dyDescent="0.25">
      <c r="A128" s="165"/>
      <c r="B128" s="321" t="s">
        <v>29</v>
      </c>
      <c r="C128" s="83">
        <f>E128+F128+G128+D128</f>
        <v>4568</v>
      </c>
      <c r="D128" s="120">
        <f>D130+D149+D154</f>
        <v>0</v>
      </c>
      <c r="E128" s="120">
        <f>E130+E149</f>
        <v>0</v>
      </c>
      <c r="F128" s="120">
        <f>F130+F149+F154</f>
        <v>565</v>
      </c>
      <c r="G128" s="89">
        <f>G130+G149+G154</f>
        <v>4003</v>
      </c>
      <c r="H128" s="89">
        <f>H130+H149+H154</f>
        <v>3969.3</v>
      </c>
      <c r="I128" s="337">
        <f>I130+I149+I154</f>
        <v>33.700000000000003</v>
      </c>
    </row>
    <row r="129" spans="1:9" ht="16.5" thickBot="1" x14ac:dyDescent="0.3">
      <c r="A129" s="196"/>
      <c r="B129" s="153" t="s">
        <v>30</v>
      </c>
      <c r="C129" s="97"/>
      <c r="D129" s="97"/>
      <c r="E129" s="97"/>
      <c r="F129" s="97"/>
      <c r="G129" s="97"/>
      <c r="H129" s="97"/>
      <c r="I129" s="42"/>
    </row>
    <row r="130" spans="1:9" ht="16.5" thickBot="1" x14ac:dyDescent="0.3">
      <c r="A130" s="197" t="s">
        <v>25</v>
      </c>
      <c r="B130" s="125" t="s">
        <v>37</v>
      </c>
      <c r="C130" s="132">
        <f>E130+F130+G130</f>
        <v>3731</v>
      </c>
      <c r="D130" s="127"/>
      <c r="E130" s="132">
        <f>SUM(E131:E148)</f>
        <v>0</v>
      </c>
      <c r="F130" s="132">
        <f>SUM(F131:F148)</f>
        <v>565</v>
      </c>
      <c r="G130" s="132">
        <f>SUM(G131:G148)</f>
        <v>3166</v>
      </c>
      <c r="H130" s="132">
        <f>SUM(H131:H148)</f>
        <v>3166</v>
      </c>
      <c r="I130" s="128"/>
    </row>
    <row r="131" spans="1:9" ht="15" x14ac:dyDescent="0.2">
      <c r="A131" s="178">
        <v>1</v>
      </c>
      <c r="B131" s="62" t="s">
        <v>52</v>
      </c>
      <c r="C131" s="107">
        <f t="shared" ref="C131:C146" si="10">E131+F131+G131</f>
        <v>2000</v>
      </c>
      <c r="D131" s="118"/>
      <c r="E131" s="118"/>
      <c r="F131" s="118">
        <v>225</v>
      </c>
      <c r="G131" s="107">
        <f t="shared" ref="G131:G146" si="11">H131+I131</f>
        <v>1775</v>
      </c>
      <c r="H131" s="118">
        <v>1775</v>
      </c>
      <c r="I131" s="94"/>
    </row>
    <row r="132" spans="1:9" ht="15" x14ac:dyDescent="0.2">
      <c r="A132" s="178">
        <v>2</v>
      </c>
      <c r="B132" s="62" t="s">
        <v>58</v>
      </c>
      <c r="C132" s="107">
        <f t="shared" si="10"/>
        <v>235</v>
      </c>
      <c r="D132" s="118"/>
      <c r="E132" s="118"/>
      <c r="F132" s="118">
        <v>175</v>
      </c>
      <c r="G132" s="107">
        <f t="shared" si="11"/>
        <v>60</v>
      </c>
      <c r="H132" s="118">
        <v>60</v>
      </c>
      <c r="I132" s="94"/>
    </row>
    <row r="133" spans="1:9" ht="15" x14ac:dyDescent="0.2">
      <c r="A133" s="178">
        <v>3</v>
      </c>
      <c r="B133" s="62" t="s">
        <v>56</v>
      </c>
      <c r="C133" s="107">
        <f t="shared" si="10"/>
        <v>76</v>
      </c>
      <c r="D133" s="139"/>
      <c r="E133" s="139"/>
      <c r="F133" s="139"/>
      <c r="G133" s="107">
        <f t="shared" si="11"/>
        <v>76</v>
      </c>
      <c r="H133" s="139">
        <v>76</v>
      </c>
      <c r="I133" s="94"/>
    </row>
    <row r="134" spans="1:9" ht="15" x14ac:dyDescent="0.2">
      <c r="A134" s="179">
        <v>4</v>
      </c>
      <c r="B134" s="288" t="s">
        <v>125</v>
      </c>
      <c r="C134" s="107">
        <f t="shared" si="10"/>
        <v>620</v>
      </c>
      <c r="D134" s="139"/>
      <c r="E134" s="139"/>
      <c r="F134" s="139">
        <v>165</v>
      </c>
      <c r="G134" s="107">
        <f t="shared" si="11"/>
        <v>455</v>
      </c>
      <c r="H134" s="139">
        <v>455</v>
      </c>
      <c r="I134" s="94"/>
    </row>
    <row r="135" spans="1:9" ht="15" x14ac:dyDescent="0.2">
      <c r="A135" s="179">
        <v>5</v>
      </c>
      <c r="B135" s="62" t="s">
        <v>71</v>
      </c>
      <c r="C135" s="107">
        <f t="shared" si="10"/>
        <v>18</v>
      </c>
      <c r="D135" s="92"/>
      <c r="E135" s="92"/>
      <c r="F135" s="92"/>
      <c r="G135" s="107">
        <f t="shared" si="11"/>
        <v>18</v>
      </c>
      <c r="H135" s="92">
        <v>18</v>
      </c>
      <c r="I135" s="52"/>
    </row>
    <row r="136" spans="1:9" ht="15" x14ac:dyDescent="0.2">
      <c r="A136" s="179">
        <v>6</v>
      </c>
      <c r="B136" s="62" t="s">
        <v>76</v>
      </c>
      <c r="C136" s="107">
        <f t="shared" si="10"/>
        <v>70</v>
      </c>
      <c r="D136" s="92"/>
      <c r="E136" s="92"/>
      <c r="F136" s="92"/>
      <c r="G136" s="107">
        <f t="shared" si="11"/>
        <v>70</v>
      </c>
      <c r="H136" s="92">
        <v>70</v>
      </c>
      <c r="I136" s="52"/>
    </row>
    <row r="137" spans="1:9" ht="18.75" customHeight="1" x14ac:dyDescent="0.2">
      <c r="A137" s="179">
        <v>7</v>
      </c>
      <c r="B137" s="62" t="s">
        <v>66</v>
      </c>
      <c r="C137" s="107">
        <f t="shared" si="10"/>
        <v>150</v>
      </c>
      <c r="D137" s="92"/>
      <c r="E137" s="92"/>
      <c r="F137" s="92"/>
      <c r="G137" s="107">
        <f t="shared" si="11"/>
        <v>150</v>
      </c>
      <c r="H137" s="92">
        <v>150</v>
      </c>
      <c r="I137" s="52"/>
    </row>
    <row r="138" spans="1:9" ht="15" x14ac:dyDescent="0.2">
      <c r="A138" s="179">
        <v>8</v>
      </c>
      <c r="B138" s="246" t="s">
        <v>101</v>
      </c>
      <c r="C138" s="107">
        <f t="shared" si="10"/>
        <v>60</v>
      </c>
      <c r="D138" s="92"/>
      <c r="E138" s="92"/>
      <c r="F138" s="92"/>
      <c r="G138" s="107">
        <f t="shared" si="11"/>
        <v>60</v>
      </c>
      <c r="H138" s="92">
        <v>60</v>
      </c>
      <c r="I138" s="52"/>
    </row>
    <row r="139" spans="1:9" ht="15" x14ac:dyDescent="0.2">
      <c r="A139" s="179">
        <v>9</v>
      </c>
      <c r="B139" s="18" t="s">
        <v>103</v>
      </c>
      <c r="C139" s="107">
        <f t="shared" si="10"/>
        <v>9</v>
      </c>
      <c r="D139" s="92"/>
      <c r="E139" s="92"/>
      <c r="F139" s="92"/>
      <c r="G139" s="107">
        <f t="shared" si="11"/>
        <v>9</v>
      </c>
      <c r="H139" s="92">
        <v>9</v>
      </c>
      <c r="I139" s="52"/>
    </row>
    <row r="140" spans="1:9" ht="15" x14ac:dyDescent="0.2">
      <c r="A140" s="289">
        <v>10</v>
      </c>
      <c r="B140" s="18" t="s">
        <v>108</v>
      </c>
      <c r="C140" s="107">
        <f t="shared" si="10"/>
        <v>3</v>
      </c>
      <c r="D140" s="92"/>
      <c r="E140" s="92"/>
      <c r="F140" s="92"/>
      <c r="G140" s="107">
        <f t="shared" si="11"/>
        <v>3</v>
      </c>
      <c r="H140" s="92">
        <v>3</v>
      </c>
      <c r="I140" s="52"/>
    </row>
    <row r="141" spans="1:9" ht="15.75" customHeight="1" x14ac:dyDescent="0.2">
      <c r="A141" s="289">
        <v>11</v>
      </c>
      <c r="B141" s="19" t="s">
        <v>141</v>
      </c>
      <c r="C141" s="107">
        <f t="shared" si="10"/>
        <v>130</v>
      </c>
      <c r="D141" s="107"/>
      <c r="E141" s="107"/>
      <c r="F141" s="107"/>
      <c r="G141" s="107">
        <f t="shared" si="11"/>
        <v>130</v>
      </c>
      <c r="H141" s="107">
        <v>130</v>
      </c>
      <c r="I141" s="52"/>
    </row>
    <row r="142" spans="1:9" ht="15.75" customHeight="1" x14ac:dyDescent="0.2">
      <c r="A142" s="290">
        <v>12</v>
      </c>
      <c r="B142" s="19" t="s">
        <v>126</v>
      </c>
      <c r="C142" s="107">
        <f t="shared" si="10"/>
        <v>78</v>
      </c>
      <c r="D142" s="97"/>
      <c r="E142" s="97"/>
      <c r="F142" s="97"/>
      <c r="G142" s="107">
        <f t="shared" si="11"/>
        <v>78</v>
      </c>
      <c r="H142" s="97">
        <v>78</v>
      </c>
      <c r="I142" s="42"/>
    </row>
    <row r="143" spans="1:9" ht="15.75" customHeight="1" x14ac:dyDescent="0.2">
      <c r="A143" s="290">
        <v>13</v>
      </c>
      <c r="B143" s="19" t="s">
        <v>127</v>
      </c>
      <c r="C143" s="107">
        <f t="shared" si="10"/>
        <v>70</v>
      </c>
      <c r="D143" s="97"/>
      <c r="E143" s="97"/>
      <c r="F143" s="97"/>
      <c r="G143" s="107">
        <f t="shared" si="11"/>
        <v>70</v>
      </c>
      <c r="H143" s="97">
        <v>70</v>
      </c>
      <c r="I143" s="42"/>
    </row>
    <row r="144" spans="1:9" ht="15.75" customHeight="1" x14ac:dyDescent="0.2">
      <c r="A144" s="291">
        <v>14</v>
      </c>
      <c r="B144" s="195" t="s">
        <v>128</v>
      </c>
      <c r="C144" s="107">
        <f t="shared" si="10"/>
        <v>72</v>
      </c>
      <c r="D144" s="97"/>
      <c r="E144" s="97"/>
      <c r="F144" s="97"/>
      <c r="G144" s="107">
        <f t="shared" si="11"/>
        <v>72</v>
      </c>
      <c r="H144" s="97">
        <v>72</v>
      </c>
      <c r="I144" s="42"/>
    </row>
    <row r="145" spans="1:9" ht="15.75" customHeight="1" x14ac:dyDescent="0.2">
      <c r="A145" s="291">
        <v>15</v>
      </c>
      <c r="B145" s="195" t="s">
        <v>129</v>
      </c>
      <c r="C145" s="107">
        <f t="shared" si="10"/>
        <v>80</v>
      </c>
      <c r="D145" s="97"/>
      <c r="E145" s="97"/>
      <c r="F145" s="97"/>
      <c r="G145" s="107">
        <f t="shared" si="11"/>
        <v>80</v>
      </c>
      <c r="H145" s="97">
        <v>80</v>
      </c>
      <c r="I145" s="42"/>
    </row>
    <row r="146" spans="1:9" ht="15.75" customHeight="1" x14ac:dyDescent="0.2">
      <c r="A146" s="291">
        <v>16</v>
      </c>
      <c r="B146" s="42" t="s">
        <v>142</v>
      </c>
      <c r="C146" s="107">
        <f t="shared" si="10"/>
        <v>60</v>
      </c>
      <c r="D146" s="97"/>
      <c r="E146" s="97"/>
      <c r="F146" s="97"/>
      <c r="G146" s="107">
        <f t="shared" si="11"/>
        <v>60</v>
      </c>
      <c r="H146" s="97">
        <v>60</v>
      </c>
      <c r="I146" s="42"/>
    </row>
    <row r="147" spans="1:9" ht="15.75" customHeight="1" x14ac:dyDescent="0.2">
      <c r="A147" s="291"/>
      <c r="B147" s="42"/>
      <c r="C147" s="97"/>
      <c r="D147" s="97"/>
      <c r="E147" s="97"/>
      <c r="F147" s="97"/>
      <c r="G147" s="97"/>
      <c r="H147" s="97"/>
      <c r="I147" s="42"/>
    </row>
    <row r="148" spans="1:9" ht="15.75" customHeight="1" thickBot="1" x14ac:dyDescent="0.25">
      <c r="A148" s="292"/>
      <c r="B148" s="42"/>
      <c r="C148" s="97"/>
      <c r="D148" s="97"/>
      <c r="E148" s="97"/>
      <c r="F148" s="97"/>
      <c r="G148" s="97"/>
      <c r="H148" s="97"/>
      <c r="I148" s="42"/>
    </row>
    <row r="149" spans="1:9" ht="16.5" thickBot="1" x14ac:dyDescent="0.3">
      <c r="A149" s="203" t="s">
        <v>26</v>
      </c>
      <c r="B149" s="130" t="s">
        <v>32</v>
      </c>
      <c r="C149" s="132">
        <f>E149+F149+G149</f>
        <v>515</v>
      </c>
      <c r="D149" s="127"/>
      <c r="E149" s="132">
        <f>SUM(E150:E153)</f>
        <v>0</v>
      </c>
      <c r="F149" s="132">
        <f>SUM(F150:F153)</f>
        <v>0</v>
      </c>
      <c r="G149" s="132">
        <f>SUM(G150:G153)</f>
        <v>515</v>
      </c>
      <c r="H149" s="132">
        <f>SUM(H150:H153)</f>
        <v>481.3</v>
      </c>
      <c r="I149" s="132">
        <f>SUM(I150:I153)</f>
        <v>33.700000000000003</v>
      </c>
    </row>
    <row r="150" spans="1:9" ht="16.5" customHeight="1" x14ac:dyDescent="0.2">
      <c r="A150" s="181">
        <v>1</v>
      </c>
      <c r="B150" s="170" t="s">
        <v>60</v>
      </c>
      <c r="C150" s="107">
        <f>E150+F150+G150</f>
        <v>356.3</v>
      </c>
      <c r="D150" s="118"/>
      <c r="E150" s="118"/>
      <c r="F150" s="118"/>
      <c r="G150" s="107">
        <f>H150+I150</f>
        <v>356.3</v>
      </c>
      <c r="H150" s="129">
        <v>356.3</v>
      </c>
      <c r="I150" s="94"/>
    </row>
    <row r="151" spans="1:9" ht="16.5" customHeight="1" x14ac:dyDescent="0.2">
      <c r="A151" s="182">
        <v>2</v>
      </c>
      <c r="B151" s="18" t="s">
        <v>130</v>
      </c>
      <c r="C151" s="107">
        <f>E151+F151+G151</f>
        <v>70</v>
      </c>
      <c r="D151" s="118"/>
      <c r="E151" s="118"/>
      <c r="F151" s="118"/>
      <c r="G151" s="92">
        <v>70</v>
      </c>
      <c r="H151" s="129">
        <v>70</v>
      </c>
      <c r="I151" s="94"/>
    </row>
    <row r="152" spans="1:9" ht="16.5" customHeight="1" x14ac:dyDescent="0.2">
      <c r="A152" s="293">
        <v>3</v>
      </c>
      <c r="B152" s="294" t="s">
        <v>131</v>
      </c>
      <c r="C152" s="107">
        <f>E152+F152+G152</f>
        <v>55</v>
      </c>
      <c r="D152" s="295"/>
      <c r="E152" s="295"/>
      <c r="F152" s="295"/>
      <c r="G152" s="296">
        <f>H152+I152</f>
        <v>55</v>
      </c>
      <c r="H152" s="297">
        <v>55</v>
      </c>
      <c r="I152" s="94"/>
    </row>
    <row r="153" spans="1:9" ht="15" customHeight="1" thickBot="1" x14ac:dyDescent="0.25">
      <c r="A153" s="64">
        <v>4</v>
      </c>
      <c r="B153" s="42" t="s">
        <v>159</v>
      </c>
      <c r="C153" s="107">
        <f>E153+F153+G153</f>
        <v>33.700000000000003</v>
      </c>
      <c r="D153" s="97"/>
      <c r="E153" s="97"/>
      <c r="F153" s="97"/>
      <c r="G153" s="296">
        <f>H153+I153</f>
        <v>33.700000000000003</v>
      </c>
      <c r="H153" s="97"/>
      <c r="I153" s="326">
        <v>33.700000000000003</v>
      </c>
    </row>
    <row r="154" spans="1:9" ht="15" customHeight="1" thickBot="1" x14ac:dyDescent="0.3">
      <c r="A154" s="134" t="s">
        <v>27</v>
      </c>
      <c r="B154" s="162" t="s">
        <v>50</v>
      </c>
      <c r="C154" s="163">
        <f>E154+F154+G154+D154</f>
        <v>322</v>
      </c>
      <c r="D154" s="126">
        <f t="shared" ref="D154:I154" si="12">SUM(D155:D157)</f>
        <v>0</v>
      </c>
      <c r="E154" s="126">
        <f t="shared" si="12"/>
        <v>0</v>
      </c>
      <c r="F154" s="126">
        <f t="shared" si="12"/>
        <v>0</v>
      </c>
      <c r="G154" s="126">
        <f t="shared" si="12"/>
        <v>322</v>
      </c>
      <c r="H154" s="126">
        <f>SUM(H155:H157)</f>
        <v>322</v>
      </c>
      <c r="I154" s="126">
        <f t="shared" si="12"/>
        <v>0</v>
      </c>
    </row>
    <row r="155" spans="1:9" ht="15" customHeight="1" x14ac:dyDescent="0.25">
      <c r="A155" s="178">
        <v>1</v>
      </c>
      <c r="B155" s="170" t="s">
        <v>53</v>
      </c>
      <c r="C155" s="107">
        <f>E155+F155+G155</f>
        <v>197</v>
      </c>
      <c r="D155" s="118"/>
      <c r="E155" s="118"/>
      <c r="F155" s="118"/>
      <c r="G155" s="107">
        <f>H155+I155</f>
        <v>197</v>
      </c>
      <c r="H155" s="118">
        <v>197</v>
      </c>
      <c r="I155" s="133"/>
    </row>
    <row r="156" spans="1:9" ht="15" customHeight="1" x14ac:dyDescent="0.25">
      <c r="A156" s="178">
        <v>2</v>
      </c>
      <c r="B156" s="170" t="s">
        <v>132</v>
      </c>
      <c r="C156" s="107">
        <f>E156+F156+G156</f>
        <v>25</v>
      </c>
      <c r="D156" s="118"/>
      <c r="E156" s="118"/>
      <c r="F156" s="118"/>
      <c r="G156" s="107">
        <f>H156+I156</f>
        <v>25</v>
      </c>
      <c r="H156" s="118">
        <v>25</v>
      </c>
      <c r="I156" s="133"/>
    </row>
    <row r="157" spans="1:9" ht="15" customHeight="1" x14ac:dyDescent="0.25">
      <c r="A157" s="182">
        <v>3</v>
      </c>
      <c r="B157" s="168" t="s">
        <v>158</v>
      </c>
      <c r="C157" s="107">
        <f>E157+F157+G157</f>
        <v>100</v>
      </c>
      <c r="D157" s="107"/>
      <c r="E157" s="107"/>
      <c r="F157" s="107"/>
      <c r="G157" s="107">
        <f>H157+I157</f>
        <v>100</v>
      </c>
      <c r="H157" s="107">
        <v>100</v>
      </c>
      <c r="I157" s="54"/>
    </row>
    <row r="158" spans="1:9" ht="15" customHeight="1" x14ac:dyDescent="0.25">
      <c r="A158" s="206"/>
      <c r="B158" s="10"/>
      <c r="C158" s="101"/>
      <c r="D158" s="101"/>
      <c r="E158" s="101"/>
      <c r="F158" s="101"/>
      <c r="G158" s="101"/>
      <c r="H158" s="101"/>
      <c r="I158" s="49"/>
    </row>
    <row r="159" spans="1:9" ht="15" customHeight="1" x14ac:dyDescent="0.25">
      <c r="A159" s="206"/>
      <c r="B159" s="10"/>
      <c r="C159" s="101"/>
      <c r="D159" s="101"/>
      <c r="E159" s="101"/>
      <c r="F159" s="101"/>
      <c r="G159" s="101"/>
      <c r="H159" s="101"/>
      <c r="I159" s="49"/>
    </row>
    <row r="160" spans="1:9" ht="15" customHeight="1" x14ac:dyDescent="0.25">
      <c r="A160" s="206"/>
      <c r="B160" s="10"/>
      <c r="C160" s="101"/>
      <c r="D160" s="101"/>
      <c r="E160" s="101"/>
      <c r="F160" s="101"/>
      <c r="G160" s="101"/>
      <c r="H160" s="101"/>
      <c r="I160" s="49"/>
    </row>
    <row r="161" spans="1:13" ht="15" customHeight="1" x14ac:dyDescent="0.25">
      <c r="A161" s="206"/>
      <c r="B161" s="10"/>
      <c r="C161" s="101"/>
      <c r="D161" s="101"/>
      <c r="E161" s="101"/>
      <c r="F161" s="101"/>
      <c r="G161" s="101"/>
      <c r="H161" s="101"/>
      <c r="I161" s="49"/>
    </row>
    <row r="162" spans="1:13" ht="15" customHeight="1" x14ac:dyDescent="0.25">
      <c r="A162" s="206"/>
      <c r="B162" s="10"/>
      <c r="C162" s="101"/>
      <c r="D162" s="101"/>
      <c r="E162" s="101"/>
      <c r="F162" s="101"/>
      <c r="G162" s="101"/>
      <c r="H162" s="101"/>
      <c r="I162" s="49"/>
    </row>
    <row r="163" spans="1:13" ht="15" customHeight="1" x14ac:dyDescent="0.25">
      <c r="A163" s="206"/>
      <c r="B163" s="10"/>
      <c r="C163" s="101"/>
      <c r="D163" s="101"/>
      <c r="E163" s="101"/>
      <c r="F163" s="101"/>
      <c r="G163" s="101"/>
      <c r="H163" s="101"/>
      <c r="I163" s="49"/>
    </row>
    <row r="164" spans="1:13" ht="15" customHeight="1" x14ac:dyDescent="0.25">
      <c r="A164" s="206"/>
      <c r="B164" s="10"/>
      <c r="C164" s="101"/>
      <c r="D164" s="101"/>
      <c r="E164" s="101"/>
      <c r="F164" s="101"/>
      <c r="G164" s="101"/>
      <c r="H164" s="101"/>
      <c r="I164" s="49"/>
    </row>
    <row r="165" spans="1:13" ht="15" customHeight="1" x14ac:dyDescent="0.25">
      <c r="A165" s="206"/>
      <c r="B165" s="10"/>
      <c r="C165" s="101"/>
      <c r="D165" s="101"/>
      <c r="E165" s="101"/>
      <c r="F165" s="101"/>
      <c r="G165" s="101"/>
      <c r="H165" s="101"/>
      <c r="I165" s="49"/>
    </row>
    <row r="166" spans="1:13" ht="15" customHeight="1" x14ac:dyDescent="0.25">
      <c r="A166" s="206"/>
      <c r="B166" s="10"/>
      <c r="C166" s="101"/>
      <c r="D166" s="101"/>
      <c r="E166" s="101"/>
      <c r="F166" s="101"/>
      <c r="G166" s="101"/>
      <c r="H166" s="101"/>
      <c r="I166" s="49"/>
    </row>
    <row r="167" spans="1:13" ht="15" customHeight="1" x14ac:dyDescent="0.25">
      <c r="A167" s="206"/>
      <c r="B167" s="10"/>
      <c r="C167" s="101"/>
      <c r="D167" s="101"/>
      <c r="E167" s="101"/>
      <c r="F167" s="101"/>
      <c r="G167" s="101"/>
      <c r="H167" s="101"/>
      <c r="I167" s="49"/>
    </row>
    <row r="168" spans="1:13" ht="15" customHeight="1" x14ac:dyDescent="0.25">
      <c r="A168" s="206"/>
      <c r="B168" s="10"/>
      <c r="C168" s="101"/>
      <c r="D168" s="101"/>
      <c r="E168" s="101"/>
      <c r="F168" s="101"/>
      <c r="G168" s="101"/>
      <c r="H168" s="101"/>
      <c r="I168" s="49"/>
    </row>
    <row r="169" spans="1:13" ht="15.75" x14ac:dyDescent="0.25">
      <c r="A169" s="44"/>
      <c r="B169" s="10"/>
      <c r="C169" s="101"/>
      <c r="D169" s="101"/>
      <c r="E169" s="101"/>
      <c r="F169" s="101"/>
      <c r="G169" s="101"/>
      <c r="H169" s="101"/>
      <c r="I169" s="49"/>
    </row>
    <row r="170" spans="1:13" s="7" customFormat="1" ht="16.5" thickBot="1" x14ac:dyDescent="0.3">
      <c r="A170" s="11"/>
      <c r="B170" s="154" t="s">
        <v>36</v>
      </c>
      <c r="C170" s="101"/>
      <c r="D170" s="101"/>
      <c r="E170" s="101"/>
      <c r="F170" s="101"/>
      <c r="G170" s="101"/>
      <c r="H170" s="101"/>
      <c r="I170" s="44"/>
    </row>
    <row r="171" spans="1:13" ht="15.75" x14ac:dyDescent="0.25">
      <c r="A171" s="86"/>
      <c r="B171" s="73" t="s">
        <v>29</v>
      </c>
      <c r="C171" s="119"/>
      <c r="D171" s="105"/>
      <c r="E171" s="105"/>
      <c r="F171" s="105"/>
      <c r="G171" s="74"/>
      <c r="H171" s="74"/>
      <c r="I171" s="50"/>
    </row>
    <row r="172" spans="1:13" ht="15.75" x14ac:dyDescent="0.25">
      <c r="A172" s="87"/>
      <c r="B172" s="88" t="s">
        <v>24</v>
      </c>
      <c r="C172" s="120">
        <f>E172+F172+G172</f>
        <v>6217</v>
      </c>
      <c r="D172" s="107"/>
      <c r="E172" s="120">
        <f>E174</f>
        <v>0</v>
      </c>
      <c r="F172" s="120">
        <f>F174+F180+F184</f>
        <v>0</v>
      </c>
      <c r="G172" s="89">
        <f>G174+G180+G184</f>
        <v>6217</v>
      </c>
      <c r="H172" s="89">
        <f>H174+H180+H184</f>
        <v>6217</v>
      </c>
      <c r="I172" s="214">
        <f>I174+I180+I184</f>
        <v>0</v>
      </c>
    </row>
    <row r="173" spans="1:13" ht="16.5" thickBot="1" x14ac:dyDescent="0.3">
      <c r="A173" s="9"/>
      <c r="B173" s="75"/>
      <c r="C173" s="147"/>
      <c r="D173" s="106"/>
      <c r="E173" s="106"/>
      <c r="F173" s="106"/>
      <c r="G173" s="90"/>
      <c r="H173" s="90"/>
      <c r="I173" s="51"/>
    </row>
    <row r="174" spans="1:13" ht="16.5" thickBot="1" x14ac:dyDescent="0.3">
      <c r="A174" s="136" t="s">
        <v>25</v>
      </c>
      <c r="B174" s="124" t="s">
        <v>37</v>
      </c>
      <c r="C174" s="149">
        <f>E174+F174+G174</f>
        <v>1310</v>
      </c>
      <c r="D174" s="148"/>
      <c r="E174" s="137">
        <f>SUM(E175:E179)</f>
        <v>0</v>
      </c>
      <c r="F174" s="137">
        <f>SUM(F175:F179)</f>
        <v>0</v>
      </c>
      <c r="G174" s="137">
        <f>SUM(G175:G179)</f>
        <v>1310</v>
      </c>
      <c r="H174" s="138">
        <f>SUM(H175:H179)</f>
        <v>1310</v>
      </c>
      <c r="I174" s="128"/>
    </row>
    <row r="175" spans="1:13" ht="15.75" customHeight="1" x14ac:dyDescent="0.2">
      <c r="A175" s="183">
        <v>1</v>
      </c>
      <c r="B175" s="76" t="s">
        <v>133</v>
      </c>
      <c r="C175" s="107">
        <f>E175+F175+G175</f>
        <v>150</v>
      </c>
      <c r="D175" s="118"/>
      <c r="E175" s="118"/>
      <c r="F175" s="118"/>
      <c r="G175" s="107">
        <v>150</v>
      </c>
      <c r="H175" s="135">
        <v>150</v>
      </c>
      <c r="I175" s="94"/>
    </row>
    <row r="176" spans="1:13" ht="15" x14ac:dyDescent="0.2">
      <c r="A176" s="168">
        <v>2</v>
      </c>
      <c r="B176" s="18" t="s">
        <v>54</v>
      </c>
      <c r="C176" s="107">
        <f>E176+F176+G176</f>
        <v>670</v>
      </c>
      <c r="D176" s="107"/>
      <c r="E176" s="107"/>
      <c r="F176" s="107"/>
      <c r="G176" s="107">
        <f>H176+I176</f>
        <v>670</v>
      </c>
      <c r="H176" s="107">
        <v>670</v>
      </c>
      <c r="I176" s="18"/>
      <c r="J176" s="2"/>
      <c r="K176" s="2"/>
      <c r="L176" s="2"/>
      <c r="M176" s="2"/>
    </row>
    <row r="177" spans="1:13" ht="15" x14ac:dyDescent="0.2">
      <c r="A177" s="168">
        <v>3</v>
      </c>
      <c r="B177" s="18" t="s">
        <v>70</v>
      </c>
      <c r="C177" s="107">
        <f>E177+F177+G177</f>
        <v>420</v>
      </c>
      <c r="D177" s="107"/>
      <c r="E177" s="107"/>
      <c r="F177" s="107"/>
      <c r="G177" s="107">
        <f>H177+I177</f>
        <v>420</v>
      </c>
      <c r="H177" s="107">
        <v>420</v>
      </c>
      <c r="I177" s="173"/>
      <c r="J177" s="2"/>
      <c r="K177" s="2"/>
      <c r="L177" s="2"/>
      <c r="M177" s="2"/>
    </row>
    <row r="178" spans="1:13" ht="30" x14ac:dyDescent="0.2">
      <c r="A178" s="168">
        <v>4</v>
      </c>
      <c r="B178" s="303" t="s">
        <v>135</v>
      </c>
      <c r="C178" s="107">
        <f>E178+F178+G178</f>
        <v>70</v>
      </c>
      <c r="D178" s="107"/>
      <c r="E178" s="107"/>
      <c r="F178" s="107"/>
      <c r="G178" s="107">
        <f>H178+I178</f>
        <v>70</v>
      </c>
      <c r="H178" s="107">
        <v>70</v>
      </c>
      <c r="I178" s="173"/>
      <c r="J178" s="2"/>
      <c r="K178" s="2"/>
      <c r="L178" s="2"/>
      <c r="M178" s="2"/>
    </row>
    <row r="179" spans="1:13" ht="14.25" x14ac:dyDescent="0.2">
      <c r="A179" s="168"/>
      <c r="B179" s="172"/>
      <c r="C179" s="172"/>
      <c r="D179" s="172"/>
      <c r="E179" s="172"/>
      <c r="F179" s="172"/>
      <c r="G179" s="172"/>
      <c r="H179" s="172"/>
      <c r="I179" s="172"/>
      <c r="J179" s="2"/>
      <c r="K179" s="2"/>
      <c r="L179" s="2"/>
      <c r="M179" s="2"/>
    </row>
    <row r="180" spans="1:13" ht="16.5" thickBot="1" x14ac:dyDescent="0.3">
      <c r="A180" s="298" t="s">
        <v>26</v>
      </c>
      <c r="B180" s="25" t="s">
        <v>32</v>
      </c>
      <c r="C180" s="299">
        <f t="shared" ref="C180:C185" si="13">E180+F180+G180</f>
        <v>4837</v>
      </c>
      <c r="D180" s="100"/>
      <c r="E180" s="300">
        <f>SUM(E181:E183)</f>
        <v>0</v>
      </c>
      <c r="F180" s="300">
        <f>SUM(F181:F183)</f>
        <v>0</v>
      </c>
      <c r="G180" s="301">
        <f>SUM(G181:G183)</f>
        <v>4837</v>
      </c>
      <c r="H180" s="300">
        <f>SUM(H181:H183)</f>
        <v>4837</v>
      </c>
      <c r="I180" s="302">
        <f>SUM(I181:I181)</f>
        <v>0</v>
      </c>
      <c r="J180" s="2"/>
      <c r="K180" s="2"/>
      <c r="L180" s="2"/>
      <c r="M180" s="2"/>
    </row>
    <row r="181" spans="1:13" ht="42.75" customHeight="1" x14ac:dyDescent="0.2">
      <c r="A181" s="222">
        <v>1</v>
      </c>
      <c r="B181" s="223" t="s">
        <v>134</v>
      </c>
      <c r="C181" s="118">
        <f t="shared" si="13"/>
        <v>4700</v>
      </c>
      <c r="D181" s="105"/>
      <c r="E181" s="224"/>
      <c r="F181" s="105"/>
      <c r="G181" s="118">
        <f>H181+I181</f>
        <v>4700</v>
      </c>
      <c r="H181" s="224">
        <v>4700</v>
      </c>
      <c r="I181" s="50"/>
      <c r="J181" s="2"/>
      <c r="K181" s="2"/>
      <c r="L181" s="2"/>
      <c r="M181" s="2"/>
    </row>
    <row r="182" spans="1:13" ht="33.75" customHeight="1" x14ac:dyDescent="0.2">
      <c r="A182" s="68">
        <v>2</v>
      </c>
      <c r="B182" s="303" t="s">
        <v>146</v>
      </c>
      <c r="C182" s="97">
        <f t="shared" si="13"/>
        <v>20</v>
      </c>
      <c r="D182" s="97"/>
      <c r="E182" s="97"/>
      <c r="F182" s="97"/>
      <c r="G182" s="97">
        <f>H182+I182</f>
        <v>20</v>
      </c>
      <c r="H182" s="97">
        <v>20</v>
      </c>
      <c r="I182" s="45"/>
      <c r="J182" s="2"/>
      <c r="K182" s="2"/>
      <c r="L182" s="2"/>
      <c r="M182" s="2"/>
    </row>
    <row r="183" spans="1:13" ht="15.75" thickBot="1" x14ac:dyDescent="0.25">
      <c r="A183" s="64">
        <v>3</v>
      </c>
      <c r="B183" s="303" t="s">
        <v>149</v>
      </c>
      <c r="C183" s="97">
        <f t="shared" si="13"/>
        <v>117</v>
      </c>
      <c r="D183" s="97"/>
      <c r="E183" s="97"/>
      <c r="F183" s="97"/>
      <c r="G183" s="97">
        <f>H183+I183</f>
        <v>117</v>
      </c>
      <c r="H183" s="97">
        <v>117</v>
      </c>
      <c r="I183" s="97"/>
      <c r="J183" s="2"/>
      <c r="K183" s="2"/>
      <c r="L183" s="2"/>
      <c r="M183" s="2"/>
    </row>
    <row r="184" spans="1:13" ht="16.5" thickBot="1" x14ac:dyDescent="0.3">
      <c r="A184" s="134" t="s">
        <v>27</v>
      </c>
      <c r="B184" s="125" t="s">
        <v>50</v>
      </c>
      <c r="C184" s="126">
        <f t="shared" si="13"/>
        <v>70</v>
      </c>
      <c r="D184" s="127"/>
      <c r="E184" s="138">
        <f>SUM(E186:E187)</f>
        <v>0</v>
      </c>
      <c r="F184" s="127"/>
      <c r="G184" s="138">
        <f>SUM(G185:G186)</f>
        <v>70</v>
      </c>
      <c r="H184" s="138">
        <f>SUM(H185:H186)</f>
        <v>70</v>
      </c>
      <c r="I184" s="128"/>
      <c r="J184" s="2"/>
    </row>
    <row r="185" spans="1:13" ht="15.75" x14ac:dyDescent="0.25">
      <c r="A185" s="171">
        <v>1</v>
      </c>
      <c r="B185" s="19" t="s">
        <v>143</v>
      </c>
      <c r="C185" s="118">
        <f t="shared" si="13"/>
        <v>70</v>
      </c>
      <c r="D185" s="118"/>
      <c r="E185" s="95"/>
      <c r="F185" s="118"/>
      <c r="G185" s="118">
        <f>H185+I185</f>
        <v>70</v>
      </c>
      <c r="H185" s="118">
        <v>70</v>
      </c>
      <c r="I185" s="19"/>
      <c r="J185" s="2"/>
    </row>
    <row r="186" spans="1:13" ht="18" customHeight="1" x14ac:dyDescent="0.25">
      <c r="A186" s="171"/>
      <c r="B186" s="19"/>
      <c r="C186" s="139"/>
      <c r="D186" s="118"/>
      <c r="E186" s="95"/>
      <c r="F186" s="118"/>
      <c r="G186" s="118"/>
      <c r="H186" s="118"/>
      <c r="I186" s="19"/>
      <c r="J186" s="2"/>
    </row>
    <row r="187" spans="1:13" x14ac:dyDescent="0.2">
      <c r="A187" s="2"/>
      <c r="B187" s="2"/>
      <c r="C187" s="2"/>
      <c r="D187" s="4"/>
      <c r="E187" s="2"/>
      <c r="F187" s="2"/>
      <c r="G187" s="2"/>
      <c r="H187" s="2"/>
      <c r="I187" s="2"/>
      <c r="J187" s="4"/>
    </row>
    <row r="188" spans="1:13" ht="16.5" x14ac:dyDescent="0.2">
      <c r="A188" s="384" t="s">
        <v>136</v>
      </c>
      <c r="B188" s="384"/>
      <c r="C188" s="384"/>
      <c r="D188" s="384"/>
      <c r="E188" s="384"/>
      <c r="F188" s="384"/>
      <c r="G188" s="384"/>
      <c r="H188" s="384"/>
      <c r="I188" s="384"/>
      <c r="J188" s="4"/>
    </row>
    <row r="189" spans="1:13" ht="16.5" x14ac:dyDescent="0.25">
      <c r="A189" s="371" t="s">
        <v>77</v>
      </c>
      <c r="B189" s="371"/>
      <c r="C189" s="371"/>
      <c r="D189" s="371"/>
      <c r="E189" s="371"/>
      <c r="F189" s="371"/>
      <c r="G189" s="371"/>
      <c r="H189" s="371"/>
      <c r="I189" s="371"/>
      <c r="J189" s="4"/>
    </row>
    <row r="190" spans="1:13" ht="16.5" x14ac:dyDescent="0.25">
      <c r="A190" s="371" t="s">
        <v>78</v>
      </c>
      <c r="B190" s="371"/>
      <c r="C190" s="371"/>
      <c r="D190" s="371"/>
      <c r="E190" s="371"/>
      <c r="F190" s="371"/>
      <c r="G190" s="371"/>
      <c r="H190" s="371"/>
      <c r="I190" s="371"/>
      <c r="J190" s="4"/>
    </row>
    <row r="191" spans="1:13" ht="16.5" x14ac:dyDescent="0.25">
      <c r="A191" s="371"/>
      <c r="B191" s="371"/>
      <c r="C191" s="371"/>
      <c r="D191" s="371"/>
      <c r="E191" s="371"/>
      <c r="F191" s="371"/>
      <c r="G191" s="371"/>
      <c r="H191" s="371"/>
      <c r="I191" s="371"/>
      <c r="J191" s="2"/>
    </row>
    <row r="192" spans="1:13" x14ac:dyDescent="0.2">
      <c r="A192" s="3"/>
      <c r="B192" s="3" t="s">
        <v>67</v>
      </c>
      <c r="C192" s="3"/>
      <c r="D192" s="3"/>
      <c r="E192" s="2"/>
      <c r="F192" s="2"/>
      <c r="G192" s="2"/>
      <c r="H192" s="2"/>
      <c r="I192" s="2"/>
      <c r="J192" s="2"/>
    </row>
    <row r="193" spans="1:13" x14ac:dyDescent="0.2">
      <c r="A193" s="3"/>
      <c r="B193" s="3"/>
      <c r="C193" s="3"/>
      <c r="D193" s="3"/>
      <c r="E193" s="2"/>
      <c r="F193" s="2"/>
      <c r="G193" s="2"/>
      <c r="H193" s="2"/>
      <c r="I193" s="2"/>
      <c r="J193" s="2"/>
    </row>
    <row r="194" spans="1:13" x14ac:dyDescent="0.2">
      <c r="A194" s="3"/>
      <c r="B194" s="3"/>
      <c r="C194" s="3"/>
      <c r="D194" s="3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">
      <c r="A195" s="3"/>
      <c r="B195" s="3" t="s">
        <v>137</v>
      </c>
      <c r="C195" s="3"/>
      <c r="D195" s="3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">
      <c r="A196" s="3"/>
      <c r="B196" s="3"/>
      <c r="C196" s="3"/>
      <c r="D196" s="3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">
      <c r="A197" s="3"/>
      <c r="B197" s="3"/>
      <c r="C197" s="3"/>
      <c r="D197" s="3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">
      <c r="A198" s="3"/>
      <c r="B198" s="3"/>
      <c r="C198" s="3"/>
      <c r="D198" s="3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">
      <c r="A199" s="3"/>
      <c r="B199" s="3"/>
      <c r="C199" s="3"/>
      <c r="D199" s="3"/>
      <c r="E199" s="2"/>
      <c r="F199" s="4"/>
      <c r="G199" s="2"/>
      <c r="H199" s="2"/>
      <c r="I199" s="2"/>
      <c r="J199" s="2"/>
      <c r="K199" s="2"/>
      <c r="L199" s="2"/>
      <c r="M199" s="2"/>
    </row>
    <row r="200" spans="1:13" x14ac:dyDescent="0.2">
      <c r="E200" s="5"/>
      <c r="F200" s="2"/>
      <c r="G200" s="2"/>
      <c r="H200" s="2"/>
      <c r="I200" s="2"/>
      <c r="J200" s="2"/>
      <c r="K200" s="2"/>
      <c r="L200" s="2"/>
      <c r="M200" s="2"/>
    </row>
    <row r="201" spans="1:13" x14ac:dyDescent="0.2">
      <c r="E201" s="2"/>
      <c r="F201" s="5"/>
      <c r="G201" s="2"/>
      <c r="H201" s="2"/>
      <c r="I201" s="2"/>
      <c r="J201" s="2"/>
      <c r="K201" s="2"/>
      <c r="L201" s="2"/>
      <c r="M201" s="2"/>
    </row>
    <row r="202" spans="1:13" x14ac:dyDescent="0.2">
      <c r="E202" s="2"/>
      <c r="F202" s="5"/>
      <c r="G202" s="2"/>
      <c r="H202" s="2"/>
      <c r="I202" s="2"/>
      <c r="J202" s="2"/>
      <c r="K202" s="2"/>
      <c r="L202" s="2"/>
      <c r="M202" s="2"/>
    </row>
    <row r="203" spans="1:13" x14ac:dyDescent="0.2">
      <c r="E203" s="4"/>
      <c r="F203" s="4"/>
      <c r="G203" s="4"/>
      <c r="H203" s="4"/>
      <c r="I203" s="4"/>
      <c r="J203" s="2"/>
      <c r="K203" s="2"/>
      <c r="L203" s="2"/>
      <c r="M203" s="2"/>
    </row>
    <row r="204" spans="1:13" x14ac:dyDescent="0.2">
      <c r="E204" s="4"/>
      <c r="F204" s="4"/>
      <c r="G204" s="4"/>
      <c r="H204" s="4"/>
      <c r="I204" s="4"/>
      <c r="J204" s="2"/>
      <c r="K204" s="2"/>
      <c r="L204" s="2"/>
      <c r="M204" s="2"/>
    </row>
    <row r="205" spans="1:13" x14ac:dyDescent="0.2"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">
      <c r="E206" s="4"/>
      <c r="F206" s="4"/>
      <c r="G206" s="4"/>
      <c r="H206" s="4"/>
      <c r="I206" s="4"/>
      <c r="J206" s="2"/>
      <c r="K206" s="2"/>
      <c r="L206" s="2"/>
      <c r="M206" s="2"/>
    </row>
    <row r="207" spans="1:13" x14ac:dyDescent="0.2">
      <c r="E207" s="4"/>
      <c r="F207" s="4"/>
      <c r="G207" s="4"/>
      <c r="H207" s="4"/>
      <c r="I207" s="4"/>
      <c r="J207" s="2"/>
      <c r="K207" s="2"/>
      <c r="L207" s="2"/>
      <c r="M207" s="2"/>
    </row>
    <row r="208" spans="1:13" x14ac:dyDescent="0.2">
      <c r="E208" s="2"/>
      <c r="F208" s="2"/>
      <c r="G208" s="2"/>
      <c r="H208" s="2"/>
      <c r="I208" s="2"/>
    </row>
    <row r="209" spans="5:9" x14ac:dyDescent="0.2">
      <c r="E209" s="2"/>
      <c r="F209" s="2"/>
      <c r="G209" s="2"/>
      <c r="H209" s="2"/>
      <c r="I209" s="2"/>
    </row>
    <row r="210" spans="5:9" x14ac:dyDescent="0.2">
      <c r="E210" s="2"/>
      <c r="F210" s="2"/>
      <c r="G210" s="2"/>
      <c r="H210" s="2"/>
      <c r="I210" s="2"/>
    </row>
    <row r="211" spans="5:9" x14ac:dyDescent="0.2">
      <c r="E211" s="2"/>
      <c r="F211" s="2"/>
      <c r="G211" s="2"/>
      <c r="H211" s="2"/>
      <c r="I211" s="2"/>
    </row>
    <row r="212" spans="5:9" x14ac:dyDescent="0.2">
      <c r="E212" s="2"/>
      <c r="F212" s="2"/>
      <c r="G212" s="2"/>
      <c r="H212" s="2"/>
      <c r="I212" s="2"/>
    </row>
    <row r="213" spans="5:9" x14ac:dyDescent="0.2">
      <c r="E213" s="2"/>
      <c r="F213" s="2"/>
      <c r="G213" s="2"/>
      <c r="H213" s="2"/>
      <c r="I213" s="2"/>
    </row>
    <row r="214" spans="5:9" x14ac:dyDescent="0.2">
      <c r="E214" s="2"/>
      <c r="F214" s="2"/>
      <c r="G214" s="2"/>
      <c r="H214" s="2"/>
      <c r="I214" s="2"/>
    </row>
    <row r="215" spans="5:9" x14ac:dyDescent="0.2">
      <c r="E215" s="2"/>
      <c r="F215" s="2"/>
      <c r="G215" s="2"/>
      <c r="H215" s="2"/>
      <c r="I215" s="2"/>
    </row>
    <row r="216" spans="5:9" x14ac:dyDescent="0.2">
      <c r="E216" s="2"/>
      <c r="F216" s="2"/>
      <c r="G216" s="2"/>
      <c r="H216" s="2"/>
      <c r="I216" s="2"/>
    </row>
    <row r="217" spans="5:9" x14ac:dyDescent="0.2">
      <c r="E217" s="2"/>
      <c r="F217" s="2"/>
      <c r="G217" s="2"/>
      <c r="H217" s="2"/>
      <c r="I217" s="2"/>
    </row>
    <row r="218" spans="5:9" x14ac:dyDescent="0.2">
      <c r="E218" s="2"/>
      <c r="F218" s="2"/>
      <c r="G218" s="2"/>
      <c r="H218" s="2"/>
      <c r="I218" s="2"/>
    </row>
    <row r="219" spans="5:9" x14ac:dyDescent="0.2">
      <c r="E219" s="2"/>
      <c r="F219" s="2"/>
      <c r="G219" s="2"/>
      <c r="H219" s="2"/>
      <c r="I219" s="2"/>
    </row>
    <row r="220" spans="5:9" x14ac:dyDescent="0.2">
      <c r="E220" s="2"/>
      <c r="F220" s="2"/>
      <c r="G220" s="2"/>
      <c r="H220" s="2"/>
      <c r="I220" s="2"/>
    </row>
    <row r="221" spans="5:9" x14ac:dyDescent="0.2">
      <c r="E221" s="2"/>
      <c r="F221" s="2"/>
      <c r="G221" s="2"/>
      <c r="H221" s="2"/>
      <c r="I221" s="2"/>
    </row>
    <row r="222" spans="5:9" x14ac:dyDescent="0.2">
      <c r="E222" s="2"/>
      <c r="F222" s="2"/>
      <c r="G222" s="2"/>
      <c r="H222" s="2"/>
      <c r="I222" s="2"/>
    </row>
    <row r="223" spans="5:9" x14ac:dyDescent="0.2">
      <c r="E223" s="2"/>
      <c r="F223" s="2"/>
      <c r="G223" s="2"/>
      <c r="H223" s="2"/>
      <c r="I223" s="2"/>
    </row>
    <row r="224" spans="5:9" x14ac:dyDescent="0.2">
      <c r="E224" s="2"/>
      <c r="F224" s="2"/>
      <c r="G224" s="2"/>
      <c r="H224" s="2"/>
      <c r="I224" s="2"/>
    </row>
  </sheetData>
  <mergeCells count="37">
    <mergeCell ref="A4:B4"/>
    <mergeCell ref="A5:I5"/>
    <mergeCell ref="A7:I7"/>
    <mergeCell ref="D10:I10"/>
    <mergeCell ref="H11:I11"/>
    <mergeCell ref="G22:G23"/>
    <mergeCell ref="H22:H23"/>
    <mergeCell ref="H18:H19"/>
    <mergeCell ref="I18:I19"/>
    <mergeCell ref="C20:C21"/>
    <mergeCell ref="D20:D21"/>
    <mergeCell ref="E20:E21"/>
    <mergeCell ref="F20:F21"/>
    <mergeCell ref="G20:G21"/>
    <mergeCell ref="H20:H21"/>
    <mergeCell ref="I20:I21"/>
    <mergeCell ref="C18:C19"/>
    <mergeCell ref="D18:D19"/>
    <mergeCell ref="E18:E19"/>
    <mergeCell ref="F18:F19"/>
    <mergeCell ref="G18:G19"/>
    <mergeCell ref="A188:I188"/>
    <mergeCell ref="A189:I189"/>
    <mergeCell ref="A190:I190"/>
    <mergeCell ref="A191:I191"/>
    <mergeCell ref="I22:I23"/>
    <mergeCell ref="C24:C25"/>
    <mergeCell ref="D24:D25"/>
    <mergeCell ref="E24:E25"/>
    <mergeCell ref="F24:F25"/>
    <mergeCell ref="G24:G25"/>
    <mergeCell ref="H24:H25"/>
    <mergeCell ref="I24:I25"/>
    <mergeCell ref="C22:C23"/>
    <mergeCell ref="D22:D23"/>
    <mergeCell ref="E22:E23"/>
    <mergeCell ref="F22:F23"/>
  </mergeCells>
  <pageMargins left="0.23622047244094491" right="0.23622047244094491" top="0.74803149606299213" bottom="0.15748031496062992" header="0.31496062992125984" footer="0.31496062992125984"/>
  <pageSetup paperSize="256" scale="81" fitToHeight="0" orientation="landscape" r:id="rId1"/>
  <headerFooter alignWithMargins="0"/>
  <rowBreaks count="2" manualBreakCount="2">
    <brk id="38" max="9" man="1"/>
    <brk id="12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18</vt:i4>
      </vt:variant>
      <vt:variant>
        <vt:lpstr>Zone denumite</vt:lpstr>
      </vt:variant>
      <vt:variant>
        <vt:i4>17</vt:i4>
      </vt:variant>
    </vt:vector>
  </HeadingPairs>
  <TitlesOfParts>
    <vt:vector size="35" baseType="lpstr">
      <vt:lpstr>ian 2013</vt:lpstr>
      <vt:lpstr>ian 2013 (2)</vt:lpstr>
      <vt:lpstr>ian 2013 (3)</vt:lpstr>
      <vt:lpstr>feb 2013</vt:lpstr>
      <vt:lpstr>mar 2013 </vt:lpstr>
      <vt:lpstr>mar 2013  (2)</vt:lpstr>
      <vt:lpstr>MART 2013 initial</vt:lpstr>
      <vt:lpstr>MART 2013 </vt:lpstr>
      <vt:lpstr>APR 2013</vt:lpstr>
      <vt:lpstr>iunie 2013</vt:lpstr>
      <vt:lpstr>iun 2013 2</vt:lpstr>
      <vt:lpstr>10 iul 2013</vt:lpstr>
      <vt:lpstr>23 iul 2013 </vt:lpstr>
      <vt:lpstr>25  iul 2013</vt:lpstr>
      <vt:lpstr>27 aug 2013</vt:lpstr>
      <vt:lpstr>26 SEPT 2013</vt:lpstr>
      <vt:lpstr>30 oct 2013</vt:lpstr>
      <vt:lpstr>Foaie2</vt:lpstr>
      <vt:lpstr>'10 iul 2013'!Zona_de_imprimat</vt:lpstr>
      <vt:lpstr>'23 iul 2013 '!Zona_de_imprimat</vt:lpstr>
      <vt:lpstr>'25  iul 2013'!Zona_de_imprimat</vt:lpstr>
      <vt:lpstr>'26 SEPT 2013'!Zona_de_imprimat</vt:lpstr>
      <vt:lpstr>'27 aug 2013'!Zona_de_imprimat</vt:lpstr>
      <vt:lpstr>'30 oct 2013'!Zona_de_imprimat</vt:lpstr>
      <vt:lpstr>'APR 2013'!Zona_de_imprimat</vt:lpstr>
      <vt:lpstr>'feb 2013'!Zona_de_imprimat</vt:lpstr>
      <vt:lpstr>'ian 2013'!Zona_de_imprimat</vt:lpstr>
      <vt:lpstr>'ian 2013 (2)'!Zona_de_imprimat</vt:lpstr>
      <vt:lpstr>'ian 2013 (3)'!Zona_de_imprimat</vt:lpstr>
      <vt:lpstr>'iun 2013 2'!Zona_de_imprimat</vt:lpstr>
      <vt:lpstr>'iunie 2013'!Zona_de_imprimat</vt:lpstr>
      <vt:lpstr>'mar 2013 '!Zona_de_imprimat</vt:lpstr>
      <vt:lpstr>'mar 2013  (2)'!Zona_de_imprimat</vt:lpstr>
      <vt:lpstr>'MART 2013 '!Zona_de_imprimat</vt:lpstr>
      <vt:lpstr>'MART 2013 initial'!Zona_de_imprimat</vt:lpstr>
    </vt:vector>
  </TitlesOfParts>
  <Company>Primăria Municipiului Dej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Tehnic2</dc:creator>
  <cp:lastModifiedBy>Dorina Tecar</cp:lastModifiedBy>
  <cp:lastPrinted>2013-11-04T07:13:19Z</cp:lastPrinted>
  <dcterms:created xsi:type="dcterms:W3CDTF">2001-10-10T10:49:11Z</dcterms:created>
  <dcterms:modified xsi:type="dcterms:W3CDTF">2013-11-04T07:16:05Z</dcterms:modified>
</cp:coreProperties>
</file>